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2C31D399-E70F-4286-AC6E-DA6ED7F07BE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โฆษณายาสูบ" sheetId="1" r:id="rId1"/>
    <sheet name="โฆษณายาสูบ(ภาพรวม)" sheetId="2" r:id="rId2"/>
    <sheet name="ที่มาของข้อมู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1RRGMwxE8Sd22EH5EPCn9NROrPQOD/C6JiSovqknmuU="/>
    </ext>
  </extLst>
</workbook>
</file>

<file path=xl/calcChain.xml><?xml version="1.0" encoding="utf-8"?>
<calcChain xmlns="http://schemas.openxmlformats.org/spreadsheetml/2006/main">
  <c r="I110" i="2" l="1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J345" i="1" l="1"/>
  <c r="I345" i="1"/>
  <c r="H345" i="1"/>
  <c r="I344" i="1"/>
  <c r="H344" i="1"/>
  <c r="J344" i="1" s="1"/>
  <c r="I343" i="1"/>
  <c r="H343" i="1"/>
  <c r="J343" i="1" s="1"/>
  <c r="J342" i="1"/>
  <c r="I342" i="1"/>
  <c r="H342" i="1"/>
  <c r="I341" i="1"/>
  <c r="H341" i="1"/>
  <c r="J341" i="1" s="1"/>
  <c r="J340" i="1"/>
  <c r="I340" i="1"/>
  <c r="H340" i="1"/>
  <c r="I339" i="1"/>
  <c r="H339" i="1"/>
  <c r="J339" i="1" s="1"/>
  <c r="I338" i="1"/>
  <c r="H338" i="1"/>
  <c r="J338" i="1" s="1"/>
  <c r="J337" i="1"/>
  <c r="I337" i="1"/>
  <c r="H337" i="1"/>
  <c r="I336" i="1"/>
  <c r="H336" i="1"/>
  <c r="J336" i="1" s="1"/>
  <c r="I335" i="1"/>
  <c r="H335" i="1"/>
  <c r="J335" i="1" s="1"/>
  <c r="J334" i="1"/>
  <c r="I334" i="1"/>
  <c r="H334" i="1"/>
  <c r="I333" i="1"/>
  <c r="H333" i="1"/>
  <c r="J333" i="1" s="1"/>
  <c r="J332" i="1"/>
  <c r="I332" i="1"/>
  <c r="H332" i="1"/>
  <c r="I331" i="1"/>
  <c r="H331" i="1"/>
  <c r="J331" i="1" s="1"/>
  <c r="I330" i="1"/>
  <c r="H330" i="1"/>
  <c r="J330" i="1" s="1"/>
  <c r="J329" i="1"/>
  <c r="I329" i="1"/>
  <c r="H329" i="1"/>
  <c r="I328" i="1"/>
  <c r="H328" i="1"/>
  <c r="J328" i="1" s="1"/>
  <c r="I327" i="1"/>
  <c r="H327" i="1"/>
  <c r="J327" i="1" s="1"/>
  <c r="J326" i="1"/>
  <c r="I326" i="1"/>
  <c r="H326" i="1"/>
  <c r="I325" i="1"/>
  <c r="H325" i="1"/>
  <c r="J325" i="1" s="1"/>
  <c r="J324" i="1"/>
  <c r="I324" i="1"/>
  <c r="H324" i="1"/>
  <c r="I323" i="1"/>
  <c r="H323" i="1"/>
  <c r="J323" i="1" s="1"/>
  <c r="I322" i="1"/>
  <c r="H322" i="1"/>
  <c r="J322" i="1" s="1"/>
  <c r="J321" i="1"/>
  <c r="I321" i="1"/>
  <c r="H321" i="1"/>
  <c r="I320" i="1"/>
  <c r="H320" i="1"/>
  <c r="J320" i="1" s="1"/>
  <c r="I319" i="1"/>
  <c r="H319" i="1"/>
  <c r="J319" i="1" s="1"/>
  <c r="J318" i="1"/>
  <c r="I318" i="1"/>
  <c r="H318" i="1"/>
  <c r="I317" i="1"/>
  <c r="H317" i="1"/>
  <c r="J317" i="1" s="1"/>
  <c r="J316" i="1"/>
  <c r="I316" i="1"/>
  <c r="H316" i="1"/>
  <c r="I315" i="1"/>
  <c r="H315" i="1"/>
  <c r="J315" i="1" s="1"/>
  <c r="I314" i="1"/>
  <c r="H314" i="1"/>
  <c r="J314" i="1" s="1"/>
  <c r="J313" i="1"/>
  <c r="I313" i="1"/>
  <c r="H313" i="1"/>
  <c r="I312" i="1"/>
  <c r="H312" i="1"/>
  <c r="J312" i="1" s="1"/>
  <c r="I311" i="1"/>
  <c r="H311" i="1"/>
  <c r="J311" i="1" s="1"/>
  <c r="J310" i="1"/>
  <c r="I310" i="1"/>
  <c r="H310" i="1"/>
  <c r="I309" i="1"/>
  <c r="H309" i="1"/>
  <c r="J309" i="1" s="1"/>
  <c r="J308" i="1"/>
  <c r="I308" i="1"/>
  <c r="H308" i="1"/>
  <c r="I307" i="1"/>
  <c r="H307" i="1"/>
  <c r="J307" i="1" s="1"/>
  <c r="I306" i="1"/>
  <c r="H306" i="1"/>
  <c r="J306" i="1" s="1"/>
  <c r="J305" i="1"/>
  <c r="I305" i="1"/>
  <c r="H305" i="1"/>
  <c r="I304" i="1"/>
  <c r="H304" i="1"/>
  <c r="J304" i="1" s="1"/>
  <c r="I303" i="1"/>
  <c r="H303" i="1"/>
  <c r="J303" i="1" s="1"/>
  <c r="J302" i="1"/>
  <c r="I302" i="1"/>
  <c r="H302" i="1"/>
  <c r="I301" i="1"/>
  <c r="H301" i="1"/>
  <c r="J301" i="1" s="1"/>
  <c r="J300" i="1"/>
  <c r="I300" i="1"/>
  <c r="H300" i="1"/>
  <c r="I299" i="1"/>
  <c r="H299" i="1"/>
  <c r="J299" i="1" s="1"/>
  <c r="I298" i="1"/>
  <c r="H298" i="1"/>
  <c r="J298" i="1" s="1"/>
  <c r="J297" i="1"/>
  <c r="I297" i="1"/>
  <c r="H297" i="1"/>
  <c r="I296" i="1"/>
  <c r="H296" i="1"/>
  <c r="J296" i="1" s="1"/>
  <c r="I295" i="1"/>
  <c r="H295" i="1"/>
  <c r="J295" i="1" s="1"/>
  <c r="J294" i="1"/>
  <c r="I294" i="1"/>
  <c r="H294" i="1"/>
  <c r="I293" i="1"/>
  <c r="H293" i="1"/>
  <c r="J293" i="1" s="1"/>
  <c r="J292" i="1"/>
  <c r="I292" i="1"/>
  <c r="H292" i="1"/>
  <c r="I291" i="1"/>
  <c r="H291" i="1"/>
  <c r="J291" i="1" s="1"/>
  <c r="I290" i="1"/>
  <c r="H290" i="1"/>
  <c r="J290" i="1" s="1"/>
  <c r="J289" i="1"/>
  <c r="I289" i="1"/>
  <c r="H289" i="1"/>
  <c r="I288" i="1"/>
  <c r="H288" i="1"/>
  <c r="J288" i="1" s="1"/>
  <c r="I287" i="1"/>
  <c r="H287" i="1"/>
  <c r="J287" i="1" s="1"/>
  <c r="J286" i="1"/>
  <c r="I286" i="1"/>
  <c r="H286" i="1"/>
  <c r="I285" i="1"/>
  <c r="H285" i="1"/>
  <c r="J285" i="1" s="1"/>
  <c r="J284" i="1"/>
  <c r="I284" i="1"/>
  <c r="H284" i="1"/>
  <c r="I283" i="1"/>
  <c r="H283" i="1"/>
  <c r="J283" i="1" s="1"/>
  <c r="I282" i="1"/>
  <c r="H282" i="1"/>
  <c r="J282" i="1" s="1"/>
  <c r="J281" i="1"/>
  <c r="I281" i="1"/>
  <c r="H281" i="1"/>
  <c r="I280" i="1"/>
  <c r="H280" i="1"/>
  <c r="J280" i="1" s="1"/>
  <c r="I279" i="1"/>
  <c r="H279" i="1"/>
  <c r="J279" i="1" s="1"/>
  <c r="J278" i="1"/>
  <c r="I278" i="1"/>
  <c r="H278" i="1"/>
  <c r="I277" i="1"/>
  <c r="H277" i="1"/>
  <c r="J277" i="1" s="1"/>
  <c r="J276" i="1"/>
  <c r="I276" i="1"/>
  <c r="H276" i="1"/>
  <c r="I275" i="1"/>
  <c r="H275" i="1"/>
  <c r="J275" i="1" s="1"/>
  <c r="I274" i="1"/>
  <c r="H274" i="1"/>
  <c r="J274" i="1" s="1"/>
  <c r="J273" i="1"/>
  <c r="I273" i="1"/>
  <c r="H273" i="1"/>
  <c r="I272" i="1"/>
  <c r="H272" i="1"/>
  <c r="J272" i="1" s="1"/>
  <c r="I271" i="1"/>
  <c r="H271" i="1"/>
  <c r="J271" i="1" s="1"/>
  <c r="J270" i="1"/>
  <c r="I270" i="1"/>
  <c r="H270" i="1"/>
  <c r="I269" i="1"/>
  <c r="H269" i="1"/>
  <c r="J269" i="1" s="1"/>
  <c r="I268" i="1"/>
  <c r="J268" i="1" s="1"/>
  <c r="H268" i="1"/>
  <c r="J267" i="1"/>
  <c r="I267" i="1"/>
  <c r="H267" i="1"/>
  <c r="I266" i="1"/>
  <c r="H266" i="1"/>
  <c r="J266" i="1" s="1"/>
  <c r="J265" i="1"/>
  <c r="I265" i="1"/>
  <c r="H265" i="1"/>
  <c r="I264" i="1"/>
  <c r="H264" i="1"/>
  <c r="J264" i="1" s="1"/>
  <c r="I263" i="1"/>
  <c r="H263" i="1"/>
  <c r="J263" i="1" s="1"/>
  <c r="J262" i="1"/>
  <c r="I262" i="1"/>
  <c r="H262" i="1"/>
  <c r="I261" i="1"/>
  <c r="H261" i="1"/>
  <c r="J261" i="1" s="1"/>
  <c r="I260" i="1"/>
  <c r="J260" i="1" s="1"/>
  <c r="H260" i="1"/>
  <c r="J259" i="1"/>
  <c r="I259" i="1"/>
  <c r="H259" i="1"/>
  <c r="I258" i="1"/>
  <c r="H258" i="1"/>
  <c r="J258" i="1" s="1"/>
  <c r="J257" i="1"/>
  <c r="I257" i="1"/>
  <c r="H257" i="1"/>
  <c r="I256" i="1"/>
  <c r="H256" i="1"/>
  <c r="J256" i="1" s="1"/>
  <c r="I255" i="1"/>
  <c r="H255" i="1"/>
  <c r="J255" i="1" s="1"/>
  <c r="J254" i="1"/>
  <c r="I254" i="1"/>
  <c r="H254" i="1"/>
  <c r="I253" i="1"/>
  <c r="H253" i="1"/>
  <c r="J253" i="1" s="1"/>
  <c r="I252" i="1"/>
  <c r="J252" i="1" s="1"/>
  <c r="H252" i="1"/>
  <c r="J251" i="1"/>
  <c r="I251" i="1"/>
  <c r="H251" i="1"/>
  <c r="I250" i="1"/>
  <c r="H250" i="1"/>
  <c r="J250" i="1" s="1"/>
  <c r="J249" i="1"/>
  <c r="I249" i="1"/>
  <c r="H249" i="1"/>
  <c r="I248" i="1"/>
  <c r="H248" i="1"/>
  <c r="J248" i="1" s="1"/>
  <c r="I247" i="1"/>
  <c r="H247" i="1"/>
  <c r="J247" i="1" s="1"/>
  <c r="J246" i="1"/>
  <c r="I246" i="1"/>
  <c r="H246" i="1"/>
  <c r="I245" i="1"/>
  <c r="H245" i="1"/>
  <c r="J245" i="1" s="1"/>
  <c r="I244" i="1"/>
  <c r="J244" i="1" s="1"/>
  <c r="H244" i="1"/>
  <c r="J243" i="1"/>
  <c r="I243" i="1"/>
  <c r="H243" i="1"/>
  <c r="I242" i="1"/>
  <c r="H242" i="1"/>
  <c r="J242" i="1" s="1"/>
  <c r="J241" i="1"/>
  <c r="I241" i="1"/>
  <c r="H241" i="1"/>
  <c r="I240" i="1"/>
  <c r="H240" i="1"/>
  <c r="J240" i="1" s="1"/>
  <c r="I239" i="1"/>
  <c r="H239" i="1"/>
  <c r="J239" i="1" s="1"/>
  <c r="J238" i="1"/>
  <c r="I238" i="1"/>
  <c r="H238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<sst xmlns="http://schemas.openxmlformats.org/spreadsheetml/2006/main" count="1773" uniqueCount="110">
  <si>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</si>
  <si>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</si>
  <si>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</si>
  <si>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</si>
  <si>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</si>
  <si>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</si>
  <si>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</si>
  <si>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ชาย</t>
  </si>
  <si>
    <t>15-24 ปี</t>
  </si>
  <si>
    <t>ประเทศ</t>
  </si>
  <si>
    <t>รวม</t>
  </si>
  <si>
    <t>25-44 ปี</t>
  </si>
  <si>
    <t>45-59 ปี</t>
  </si>
  <si>
    <t>60 ปีขึ้นไป</t>
  </si>
  <si>
    <t>หญิง</t>
  </si>
  <si>
    <t>15 ปีขึ้นไป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</si>
  <si>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</si>
  <si>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</si>
  <si>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</si>
  <si>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</si>
  <si>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</si>
  <si>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</si>
  <si>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</si>
  <si>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</si>
  <si>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</si>
  <si>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</si>
  <si>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</si>
  <si>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</si>
  <si>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</si>
  <si>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</si>
  <si>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</si>
  <si>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</si>
  <si>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</si>
  <si>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</si>
  <si>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</si>
  <si>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</si>
  <si>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</si>
  <si>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</si>
  <si>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</si>
  <si>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</si>
  <si>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</si>
  <si>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</si>
  <si>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</si>
  <si>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</si>
  <si>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</si>
  <si>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</si>
  <si>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</si>
  <si>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</si>
  <si>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</si>
  <si>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</si>
  <si>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</si>
  <si>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</si>
  <si>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</si>
  <si>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</si>
  <si>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</si>
  <si>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</si>
  <si>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</si>
  <si>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</si>
  <si>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</si>
  <si>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</si>
  <si>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</si>
  <si>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</si>
  <si>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</si>
  <si>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</si>
  <si>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</si>
  <si>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</si>
  <si>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</si>
  <si>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</si>
  <si>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</si>
  <si>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</si>
  <si>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</si>
  <si>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</si>
  <si>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</si>
  <si>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</si>
  <si>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</si>
  <si>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</si>
  <si>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</si>
  <si>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</si>
  <si>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</si>
  <si>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</si>
  <si>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</si>
  <si>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</si>
  <si>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</si>
  <si>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</si>
  <si>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</si>
  <si>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</si>
  <si>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</si>
  <si>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</si>
  <si>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</si>
  <si>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</si>
  <si>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</si>
  <si>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</si>
  <si>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</si>
  <si>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</si>
  <si>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</si>
  <si>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</si>
  <si>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</si>
  <si>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</si>
  <si>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</si>
  <si>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ที่มาของข้อมูล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</si>
  <si>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</si>
  <si>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</si>
  <si>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ข้อมูลการสำรวจพฤติกรรมการสูบบุหรี่และดื่มสุราของประชากร พ.ศ. 2557 ไม่มีข้อมูลระดับจังหวัด</t>
  </si>
  <si>
    <t>การสำรวจพฤติกรรมการสูบบุหรี่และดื่มสุราของประชากร พ.ศ. 2557, 2560 สำนักงานสถิติแห่งชาติ</t>
  </si>
  <si>
    <t>จำนวนประชากร ที่ตอบข้อมูลเอง (ตัวหาร)</t>
  </si>
  <si>
    <t>ปี 2564 จำนวนประชากร ใช้เฉพาะที่ตอบข้อมูลเอง ซึ่งจะน้อยกว่า จำนวนประชากรทั้งหมด</t>
  </si>
  <si>
    <t>ร้อยละประชากรที่พบเห็นการโฆษณาส่งเสริมการสูบบุหรี่</t>
  </si>
  <si>
    <t>จำนวนผู้พบเห็นการโฆษณาส่งเสริมการสูบบุหรี่ (ตัวตั้ง)</t>
  </si>
  <si>
    <t>ร้อยละประชากรที่พบเห็นการโฆษณาส่งเสริมการสูบบุหรี่ คำนวนจาก จำนวนผู้พบเห็นการโฆษณาส่งเสริมการสูบบุหรี่ในรอบ 30 วัน * 100 / จำนวนประชากร</t>
  </si>
  <si>
    <t>คำนวณร้อยละประชากรที่พบเห็นการโฆษณาส่งเสริมการสูบบุหรี่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</si>
</sst>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2" fontId="1" fillId="0" borderId="3" xfId="0" applyNumberFormat="1" applyFont="1" applyBorder="1"/>
    <xf numFmtId="0" fontId="1" fillId="0" borderId="4" xfId="0" applyFont="1" applyBorder="1" applyAlignment="1">
      <alignment horizontal="left"/>
    </xf>
    <xf numFmtId="2" fontId="1" fillId="0" borderId="5" xfId="0" applyNumberFormat="1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/>
    <xf numFmtId="2" fontId="1" fillId="0" borderId="8" xfId="0" applyNumberFormat="1" applyFont="1" applyBorder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2" fontId="3" fillId="0" borderId="2" xfId="0" applyNumberFormat="1" applyFont="1" applyBorder="1"/>
    <xf numFmtId="0" fontId="3" fillId="0" borderId="0" xfId="0" applyFont="1" applyAlignment="1">
      <alignment horizontal="right"/>
    </xf>
    <xf numFmtId="2" fontId="3" fillId="0" borderId="3" xfId="0" applyNumberFormat="1" applyFont="1" applyBorder="1"/>
    <xf numFmtId="0" fontId="3" fillId="0" borderId="4" xfId="0" applyFont="1" applyBorder="1" applyAlignment="1">
      <alignment horizontal="left"/>
    </xf>
    <xf numFmtId="2" fontId="3" fillId="0" borderId="0" xfId="0" applyNumberFormat="1" applyFont="1"/>
    <xf numFmtId="2" fontId="3" fillId="0" borderId="5" xfId="0" applyNumberFormat="1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 applyAlignment="1">
      <alignment horizontal="right"/>
    </xf>
    <xf numFmtId="2" fontId="3" fillId="0" borderId="8" xfId="0" applyNumberFormat="1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5"/>
  <sheetViews>
    <sheetView tabSelected="1" workbookViewId="0">
      <pane ySplit="2" topLeftCell="A3" activePane="bottomLeft" state="frozen"/>
      <selection activeCell="C19" sqref="C19"/>
      <selection pane="bottomLeft" activeCell="A2" sqref="A2"/>
    </sheetView>
  </sheetViews>
  <sheetFormatPr defaultColWidth="14.42578125" defaultRowHeight="12.75" x14ac:dyDescent="0.2"/>
  <cols>
    <col min="1" max="1" width="10.42578125" style="14" customWidth="1"/>
    <col min="2" max="2" width="8.85546875" style="14" customWidth="1"/>
    <col min="3" max="3" width="12.28515625" style="14" customWidth="1"/>
    <col min="4" max="4" width="18.28515625" style="14" customWidth="1"/>
    <col min="5" max="5" width="16" style="14" customWidth="1"/>
    <col min="6" max="6" width="15.7109375" style="14" customWidth="1"/>
    <col min="7" max="7" width="10.28515625" style="14" customWidth="1"/>
    <col min="8" max="8" width="40.5703125" style="14" customWidth="1"/>
    <col min="9" max="9" width="23.7109375" style="14" customWidth="1"/>
    <col min="10" max="10" width="24.5703125" style="14" customWidth="1"/>
    <col min="11" max="26" width="8.7109375" style="14" customWidth="1"/>
    <col min="27" max="16384" width="14.42578125" style="14"/>
  </cols>
  <sheetData>
    <row r="1" spans="1:10" x14ac:dyDescent="0.2">
      <c r="A1" s="15" t="s">
        <v>106</v>
      </c>
    </row>
    <row r="2" spans="1:10" x14ac:dyDescent="0.2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107</v>
      </c>
      <c r="I2" s="14" t="s">
        <v>104</v>
      </c>
      <c r="J2" s="14" t="s">
        <v>106</v>
      </c>
    </row>
    <row r="3" spans="1:10" x14ac:dyDescent="0.2">
      <c r="A3" s="16">
        <v>2564</v>
      </c>
      <c r="B3" s="17" t="s">
        <v>7</v>
      </c>
      <c r="C3" s="17" t="s">
        <v>8</v>
      </c>
      <c r="D3" s="17" t="s">
        <v>9</v>
      </c>
      <c r="E3" s="17" t="s">
        <v>10</v>
      </c>
      <c r="F3" s="17"/>
      <c r="G3" s="18"/>
      <c r="H3" s="19">
        <v>189477</v>
      </c>
      <c r="I3" s="19">
        <v>1111551</v>
      </c>
      <c r="J3" s="20">
        <f t="shared" ref="J3:J234" si="0">H3*100/I3</f>
        <v>17.046181416777099</v>
      </c>
    </row>
    <row r="4" spans="1:10" x14ac:dyDescent="0.2">
      <c r="A4" s="21">
        <v>2564</v>
      </c>
      <c r="B4" s="14" t="s">
        <v>7</v>
      </c>
      <c r="C4" s="14" t="s">
        <v>11</v>
      </c>
      <c r="D4" s="14" t="s">
        <v>9</v>
      </c>
      <c r="E4" s="14" t="s">
        <v>10</v>
      </c>
      <c r="G4" s="22"/>
      <c r="H4" s="19">
        <v>627478</v>
      </c>
      <c r="I4" s="19">
        <v>3949045</v>
      </c>
      <c r="J4" s="23">
        <f t="shared" si="0"/>
        <v>15.889360592244454</v>
      </c>
    </row>
    <row r="5" spans="1:10" x14ac:dyDescent="0.2">
      <c r="A5" s="21">
        <v>2564</v>
      </c>
      <c r="B5" s="14" t="s">
        <v>7</v>
      </c>
      <c r="C5" s="14" t="s">
        <v>12</v>
      </c>
      <c r="D5" s="14" t="s">
        <v>9</v>
      </c>
      <c r="E5" s="14" t="s">
        <v>10</v>
      </c>
      <c r="G5" s="22"/>
      <c r="H5" s="19">
        <v>483300</v>
      </c>
      <c r="I5" s="19">
        <v>3782354</v>
      </c>
      <c r="J5" s="23">
        <f t="shared" si="0"/>
        <v>12.77775692069013</v>
      </c>
    </row>
    <row r="6" spans="1:10" x14ac:dyDescent="0.2">
      <c r="A6" s="21">
        <v>2564</v>
      </c>
      <c r="B6" s="14" t="s">
        <v>7</v>
      </c>
      <c r="C6" s="14" t="s">
        <v>13</v>
      </c>
      <c r="D6" s="14" t="s">
        <v>9</v>
      </c>
      <c r="E6" s="14" t="s">
        <v>10</v>
      </c>
      <c r="G6" s="22"/>
      <c r="H6" s="19">
        <v>310562</v>
      </c>
      <c r="I6" s="19">
        <v>3393921</v>
      </c>
      <c r="J6" s="23">
        <f t="shared" si="0"/>
        <v>9.1505370926429936</v>
      </c>
    </row>
    <row r="7" spans="1:10" x14ac:dyDescent="0.2">
      <c r="A7" s="21">
        <v>2564</v>
      </c>
      <c r="B7" s="14" t="s">
        <v>14</v>
      </c>
      <c r="C7" s="14" t="s">
        <v>8</v>
      </c>
      <c r="D7" s="14" t="s">
        <v>9</v>
      </c>
      <c r="E7" s="14" t="s">
        <v>10</v>
      </c>
      <c r="G7" s="22"/>
      <c r="H7" s="19">
        <v>149919</v>
      </c>
      <c r="I7" s="19">
        <v>1287338</v>
      </c>
      <c r="J7" s="23">
        <f t="shared" si="0"/>
        <v>11.645659492689566</v>
      </c>
    </row>
    <row r="8" spans="1:10" x14ac:dyDescent="0.2">
      <c r="A8" s="21">
        <v>2564</v>
      </c>
      <c r="B8" s="14" t="s">
        <v>14</v>
      </c>
      <c r="C8" s="14" t="s">
        <v>11</v>
      </c>
      <c r="D8" s="14" t="s">
        <v>9</v>
      </c>
      <c r="E8" s="14" t="s">
        <v>10</v>
      </c>
      <c r="G8" s="22"/>
      <c r="H8" s="19">
        <v>576017</v>
      </c>
      <c r="I8" s="19">
        <v>4917580</v>
      </c>
      <c r="J8" s="23">
        <f t="shared" si="0"/>
        <v>11.713424082577202</v>
      </c>
    </row>
    <row r="9" spans="1:10" x14ac:dyDescent="0.2">
      <c r="A9" s="21">
        <v>2564</v>
      </c>
      <c r="B9" s="14" t="s">
        <v>14</v>
      </c>
      <c r="C9" s="14" t="s">
        <v>12</v>
      </c>
      <c r="D9" s="14" t="s">
        <v>9</v>
      </c>
      <c r="E9" s="14" t="s">
        <v>10</v>
      </c>
      <c r="G9" s="22"/>
      <c r="H9" s="19">
        <v>472405</v>
      </c>
      <c r="I9" s="19">
        <v>5259401</v>
      </c>
      <c r="J9" s="23">
        <f t="shared" si="0"/>
        <v>8.9821065174532233</v>
      </c>
    </row>
    <row r="10" spans="1:10" x14ac:dyDescent="0.2">
      <c r="A10" s="21">
        <v>2564</v>
      </c>
      <c r="B10" s="14" t="s">
        <v>14</v>
      </c>
      <c r="C10" s="14" t="s">
        <v>13</v>
      </c>
      <c r="D10" s="14" t="s">
        <v>9</v>
      </c>
      <c r="E10" s="14" t="s">
        <v>10</v>
      </c>
      <c r="G10" s="22"/>
      <c r="H10" s="19">
        <v>285576</v>
      </c>
      <c r="I10" s="19">
        <v>4637000</v>
      </c>
      <c r="J10" s="23">
        <f t="shared" si="0"/>
        <v>6.1586370498166918</v>
      </c>
    </row>
    <row r="11" spans="1:10" x14ac:dyDescent="0.2">
      <c r="A11" s="21">
        <v>2564</v>
      </c>
      <c r="B11" s="14" t="s">
        <v>7</v>
      </c>
      <c r="C11" s="14" t="s">
        <v>15</v>
      </c>
      <c r="D11" s="14" t="s">
        <v>16</v>
      </c>
      <c r="E11" s="14" t="s">
        <v>17</v>
      </c>
      <c r="G11" s="22"/>
      <c r="H11" s="19">
        <v>424574</v>
      </c>
      <c r="I11" s="19">
        <v>1654698</v>
      </c>
      <c r="J11" s="23">
        <f t="shared" si="0"/>
        <v>25.658700258294868</v>
      </c>
    </row>
    <row r="12" spans="1:10" x14ac:dyDescent="0.2">
      <c r="A12" s="21">
        <v>2564</v>
      </c>
      <c r="B12" s="14" t="s">
        <v>7</v>
      </c>
      <c r="C12" s="14" t="s">
        <v>15</v>
      </c>
      <c r="D12" s="14" t="s">
        <v>18</v>
      </c>
      <c r="E12" s="14" t="s">
        <v>17</v>
      </c>
      <c r="G12" s="22"/>
      <c r="H12" s="19">
        <v>206070</v>
      </c>
      <c r="I12" s="19">
        <v>1849533</v>
      </c>
      <c r="J12" s="23">
        <f t="shared" si="0"/>
        <v>11.141731453291182</v>
      </c>
    </row>
    <row r="13" spans="1:10" x14ac:dyDescent="0.2">
      <c r="A13" s="21">
        <v>2564</v>
      </c>
      <c r="B13" s="14" t="s">
        <v>7</v>
      </c>
      <c r="C13" s="14" t="s">
        <v>15</v>
      </c>
      <c r="D13" s="14" t="s">
        <v>18</v>
      </c>
      <c r="E13" s="14" t="s">
        <v>19</v>
      </c>
      <c r="G13" s="22"/>
      <c r="H13" s="19">
        <v>213939</v>
      </c>
      <c r="I13" s="19">
        <v>1972818</v>
      </c>
      <c r="J13" s="23">
        <f t="shared" si="0"/>
        <v>10.844335361903632</v>
      </c>
    </row>
    <row r="14" spans="1:10" x14ac:dyDescent="0.2">
      <c r="A14" s="21">
        <v>2564</v>
      </c>
      <c r="B14" s="14" t="s">
        <v>7</v>
      </c>
      <c r="C14" s="14" t="s">
        <v>15</v>
      </c>
      <c r="D14" s="14" t="s">
        <v>20</v>
      </c>
      <c r="E14" s="14" t="s">
        <v>17</v>
      </c>
      <c r="G14" s="22"/>
      <c r="H14" s="19">
        <v>69770</v>
      </c>
      <c r="I14" s="19">
        <v>778909</v>
      </c>
      <c r="J14" s="23">
        <f t="shared" si="0"/>
        <v>8.9574006719655319</v>
      </c>
    </row>
    <row r="15" spans="1:10" x14ac:dyDescent="0.2">
      <c r="A15" s="21">
        <v>2564</v>
      </c>
      <c r="B15" s="14" t="s">
        <v>7</v>
      </c>
      <c r="C15" s="14" t="s">
        <v>15</v>
      </c>
      <c r="D15" s="14" t="s">
        <v>20</v>
      </c>
      <c r="E15" s="14" t="s">
        <v>19</v>
      </c>
      <c r="G15" s="22"/>
      <c r="H15" s="19">
        <v>213151</v>
      </c>
      <c r="I15" s="19">
        <v>1411122</v>
      </c>
      <c r="J15" s="23">
        <f t="shared" si="0"/>
        <v>15.105072417551424</v>
      </c>
    </row>
    <row r="16" spans="1:10" x14ac:dyDescent="0.2">
      <c r="A16" s="21">
        <v>2564</v>
      </c>
      <c r="B16" s="14" t="s">
        <v>7</v>
      </c>
      <c r="C16" s="14" t="s">
        <v>15</v>
      </c>
      <c r="D16" s="14" t="s">
        <v>21</v>
      </c>
      <c r="E16" s="14" t="s">
        <v>17</v>
      </c>
      <c r="G16" s="22"/>
      <c r="H16" s="19">
        <v>123765</v>
      </c>
      <c r="I16" s="19">
        <v>984392</v>
      </c>
      <c r="J16" s="23">
        <f t="shared" si="0"/>
        <v>12.572735251810254</v>
      </c>
    </row>
    <row r="17" spans="1:10" x14ac:dyDescent="0.2">
      <c r="A17" s="21">
        <v>2564</v>
      </c>
      <c r="B17" s="14" t="s">
        <v>7</v>
      </c>
      <c r="C17" s="14" t="s">
        <v>15</v>
      </c>
      <c r="D17" s="14" t="s">
        <v>21</v>
      </c>
      <c r="E17" s="14" t="s">
        <v>19</v>
      </c>
      <c r="G17" s="22"/>
      <c r="H17" s="19">
        <v>200424</v>
      </c>
      <c r="I17" s="19">
        <v>2083088</v>
      </c>
      <c r="J17" s="23">
        <f t="shared" si="0"/>
        <v>9.6214850260766713</v>
      </c>
    </row>
    <row r="18" spans="1:10" x14ac:dyDescent="0.2">
      <c r="A18" s="21">
        <v>2564</v>
      </c>
      <c r="B18" s="14" t="s">
        <v>7</v>
      </c>
      <c r="C18" s="14" t="s">
        <v>15</v>
      </c>
      <c r="D18" s="14" t="s">
        <v>22</v>
      </c>
      <c r="E18" s="14" t="s">
        <v>17</v>
      </c>
      <c r="G18" s="22"/>
      <c r="H18" s="19">
        <v>70996</v>
      </c>
      <c r="I18" s="19">
        <v>546487</v>
      </c>
      <c r="J18" s="23">
        <f t="shared" si="0"/>
        <v>12.991342886473054</v>
      </c>
    </row>
    <row r="19" spans="1:10" x14ac:dyDescent="0.2">
      <c r="A19" s="21">
        <v>2564</v>
      </c>
      <c r="B19" s="14" t="s">
        <v>7</v>
      </c>
      <c r="C19" s="14" t="s">
        <v>15</v>
      </c>
      <c r="D19" s="14" t="s">
        <v>22</v>
      </c>
      <c r="E19" s="14" t="s">
        <v>19</v>
      </c>
      <c r="G19" s="22"/>
      <c r="H19" s="19">
        <v>88128</v>
      </c>
      <c r="I19" s="19">
        <v>955824</v>
      </c>
      <c r="J19" s="23">
        <f t="shared" si="0"/>
        <v>9.2201074674835528</v>
      </c>
    </row>
    <row r="20" spans="1:10" x14ac:dyDescent="0.2">
      <c r="A20" s="21">
        <v>2564</v>
      </c>
      <c r="B20" s="14" t="s">
        <v>14</v>
      </c>
      <c r="C20" s="14" t="s">
        <v>15</v>
      </c>
      <c r="D20" s="14" t="s">
        <v>16</v>
      </c>
      <c r="E20" s="14" t="s">
        <v>17</v>
      </c>
      <c r="G20" s="22"/>
      <c r="H20" s="19">
        <v>391255</v>
      </c>
      <c r="I20" s="19">
        <v>1984185</v>
      </c>
      <c r="J20" s="23">
        <f t="shared" si="0"/>
        <v>19.718675425930545</v>
      </c>
    </row>
    <row r="21" spans="1:10" x14ac:dyDescent="0.2">
      <c r="A21" s="21">
        <v>2564</v>
      </c>
      <c r="B21" s="14" t="s">
        <v>14</v>
      </c>
      <c r="C21" s="14" t="s">
        <v>15</v>
      </c>
      <c r="D21" s="14" t="s">
        <v>18</v>
      </c>
      <c r="E21" s="14" t="s">
        <v>17</v>
      </c>
      <c r="G21" s="22"/>
      <c r="H21" s="19">
        <v>165433</v>
      </c>
      <c r="I21" s="19">
        <v>2197979</v>
      </c>
      <c r="J21" s="23">
        <f t="shared" si="0"/>
        <v>7.5265960229829307</v>
      </c>
    </row>
    <row r="22" spans="1:10" x14ac:dyDescent="0.2">
      <c r="A22" s="21">
        <v>2564</v>
      </c>
      <c r="B22" s="14" t="s">
        <v>14</v>
      </c>
      <c r="C22" s="14" t="s">
        <v>15</v>
      </c>
      <c r="D22" s="14" t="s">
        <v>18</v>
      </c>
      <c r="E22" s="14" t="s">
        <v>19</v>
      </c>
      <c r="G22" s="22"/>
      <c r="H22" s="19">
        <v>184962</v>
      </c>
      <c r="I22" s="19">
        <v>2594804</v>
      </c>
      <c r="J22" s="23">
        <f t="shared" si="0"/>
        <v>7.1281684474048905</v>
      </c>
    </row>
    <row r="23" spans="1:10" x14ac:dyDescent="0.2">
      <c r="A23" s="21">
        <v>2564</v>
      </c>
      <c r="B23" s="14" t="s">
        <v>14</v>
      </c>
      <c r="C23" s="14" t="s">
        <v>15</v>
      </c>
      <c r="D23" s="14" t="s">
        <v>20</v>
      </c>
      <c r="E23" s="14" t="s">
        <v>17</v>
      </c>
      <c r="G23" s="22"/>
      <c r="H23" s="19">
        <v>72800</v>
      </c>
      <c r="I23" s="19">
        <v>1022869</v>
      </c>
      <c r="J23" s="23">
        <f t="shared" si="0"/>
        <v>7.1172359314829174</v>
      </c>
    </row>
    <row r="24" spans="1:10" x14ac:dyDescent="0.2">
      <c r="A24" s="21">
        <v>2564</v>
      </c>
      <c r="B24" s="14" t="s">
        <v>14</v>
      </c>
      <c r="C24" s="14" t="s">
        <v>15</v>
      </c>
      <c r="D24" s="14" t="s">
        <v>20</v>
      </c>
      <c r="E24" s="14" t="s">
        <v>19</v>
      </c>
      <c r="G24" s="22"/>
      <c r="H24" s="19">
        <v>179160</v>
      </c>
      <c r="I24" s="19">
        <v>1777174</v>
      </c>
      <c r="J24" s="23">
        <f t="shared" si="0"/>
        <v>10.081173818658161</v>
      </c>
    </row>
    <row r="25" spans="1:10" x14ac:dyDescent="0.2">
      <c r="A25" s="21">
        <v>2564</v>
      </c>
      <c r="B25" s="14" t="s">
        <v>14</v>
      </c>
      <c r="C25" s="14" t="s">
        <v>15</v>
      </c>
      <c r="D25" s="14" t="s">
        <v>21</v>
      </c>
      <c r="E25" s="14" t="s">
        <v>17</v>
      </c>
      <c r="G25" s="22"/>
      <c r="H25" s="19">
        <v>128450</v>
      </c>
      <c r="I25" s="19">
        <v>1368609</v>
      </c>
      <c r="J25" s="23">
        <f t="shared" si="0"/>
        <v>9.3854417149090796</v>
      </c>
    </row>
    <row r="26" spans="1:10" x14ac:dyDescent="0.2">
      <c r="A26" s="21">
        <v>2564</v>
      </c>
      <c r="B26" s="14" t="s">
        <v>14</v>
      </c>
      <c r="C26" s="14" t="s">
        <v>15</v>
      </c>
      <c r="D26" s="14" t="s">
        <v>21</v>
      </c>
      <c r="E26" s="14" t="s">
        <v>19</v>
      </c>
      <c r="G26" s="22"/>
      <c r="H26" s="19">
        <v>209034</v>
      </c>
      <c r="I26" s="19">
        <v>2973170</v>
      </c>
      <c r="J26" s="23">
        <f t="shared" si="0"/>
        <v>7.0306776941782676</v>
      </c>
    </row>
    <row r="27" spans="1:10" x14ac:dyDescent="0.2">
      <c r="A27" s="21">
        <v>2564</v>
      </c>
      <c r="B27" s="14" t="s">
        <v>14</v>
      </c>
      <c r="C27" s="14" t="s">
        <v>15</v>
      </c>
      <c r="D27" s="14" t="s">
        <v>22</v>
      </c>
      <c r="E27" s="14" t="s">
        <v>17</v>
      </c>
      <c r="G27" s="22"/>
      <c r="H27" s="19">
        <v>63445</v>
      </c>
      <c r="I27" s="19">
        <v>825290</v>
      </c>
      <c r="J27" s="23">
        <f t="shared" si="0"/>
        <v>7.687600722170389</v>
      </c>
    </row>
    <row r="28" spans="1:10" x14ac:dyDescent="0.2">
      <c r="A28" s="21">
        <v>2564</v>
      </c>
      <c r="B28" s="14" t="s">
        <v>14</v>
      </c>
      <c r="C28" s="14" t="s">
        <v>15</v>
      </c>
      <c r="D28" s="14" t="s">
        <v>22</v>
      </c>
      <c r="E28" s="14" t="s">
        <v>19</v>
      </c>
      <c r="G28" s="22"/>
      <c r="H28" s="19">
        <v>89379</v>
      </c>
      <c r="I28" s="19">
        <v>1357238</v>
      </c>
      <c r="J28" s="23">
        <f t="shared" si="0"/>
        <v>6.5853593842789548</v>
      </c>
    </row>
    <row r="29" spans="1:10" x14ac:dyDescent="0.2">
      <c r="A29" s="21">
        <v>2564</v>
      </c>
      <c r="B29" s="14" t="s">
        <v>10</v>
      </c>
      <c r="C29" s="14" t="s">
        <v>15</v>
      </c>
      <c r="E29" s="14" t="s">
        <v>10</v>
      </c>
      <c r="F29" s="14" t="s">
        <v>16</v>
      </c>
      <c r="G29" s="14">
        <v>13</v>
      </c>
      <c r="H29" s="19">
        <v>815829</v>
      </c>
      <c r="I29" s="19">
        <v>3638882</v>
      </c>
      <c r="J29" s="23">
        <f t="shared" si="0"/>
        <v>22.419770687810157</v>
      </c>
    </row>
    <row r="30" spans="1:10" x14ac:dyDescent="0.2">
      <c r="A30" s="21">
        <v>2564</v>
      </c>
      <c r="B30" s="14" t="s">
        <v>10</v>
      </c>
      <c r="C30" s="14" t="s">
        <v>15</v>
      </c>
      <c r="E30" s="14" t="s">
        <v>10</v>
      </c>
      <c r="F30" s="14" t="s">
        <v>23</v>
      </c>
      <c r="G30" s="14">
        <v>6</v>
      </c>
      <c r="H30" s="19">
        <v>85613</v>
      </c>
      <c r="I30" s="19">
        <v>1029500</v>
      </c>
      <c r="J30" s="23">
        <f t="shared" si="0"/>
        <v>8.3159786304031087</v>
      </c>
    </row>
    <row r="31" spans="1:10" x14ac:dyDescent="0.2">
      <c r="A31" s="21">
        <v>2564</v>
      </c>
      <c r="B31" s="14" t="s">
        <v>10</v>
      </c>
      <c r="C31" s="14" t="s">
        <v>15</v>
      </c>
      <c r="E31" s="14" t="s">
        <v>10</v>
      </c>
      <c r="F31" s="14" t="s">
        <v>24</v>
      </c>
      <c r="G31" s="14">
        <v>4</v>
      </c>
      <c r="H31" s="19">
        <v>41324</v>
      </c>
      <c r="I31" s="19">
        <v>698311</v>
      </c>
      <c r="J31" s="23">
        <f t="shared" si="0"/>
        <v>5.917707153402997</v>
      </c>
    </row>
    <row r="32" spans="1:10" x14ac:dyDescent="0.2">
      <c r="A32" s="21">
        <v>2564</v>
      </c>
      <c r="B32" s="14" t="s">
        <v>10</v>
      </c>
      <c r="C32" s="14" t="s">
        <v>15</v>
      </c>
      <c r="E32" s="14" t="s">
        <v>10</v>
      </c>
      <c r="F32" s="14" t="s">
        <v>25</v>
      </c>
      <c r="G32" s="14">
        <v>4</v>
      </c>
      <c r="H32" s="19">
        <v>47157</v>
      </c>
      <c r="I32" s="19">
        <v>643226</v>
      </c>
      <c r="J32" s="23">
        <f t="shared" si="0"/>
        <v>7.3313267809448002</v>
      </c>
    </row>
    <row r="33" spans="1:10" x14ac:dyDescent="0.2">
      <c r="A33" s="21">
        <v>2564</v>
      </c>
      <c r="B33" s="14" t="s">
        <v>10</v>
      </c>
      <c r="C33" s="14" t="s">
        <v>15</v>
      </c>
      <c r="E33" s="14" t="s">
        <v>10</v>
      </c>
      <c r="F33" s="14" t="s">
        <v>26</v>
      </c>
      <c r="G33" s="14">
        <v>4</v>
      </c>
      <c r="H33" s="19">
        <v>40013</v>
      </c>
      <c r="I33" s="19">
        <v>513174</v>
      </c>
      <c r="J33" s="23">
        <f t="shared" si="0"/>
        <v>7.7971604173243385</v>
      </c>
    </row>
    <row r="34" spans="1:10" x14ac:dyDescent="0.2">
      <c r="A34" s="21">
        <v>2564</v>
      </c>
      <c r="B34" s="14" t="s">
        <v>10</v>
      </c>
      <c r="C34" s="14" t="s">
        <v>15</v>
      </c>
      <c r="E34" s="14" t="s">
        <v>10</v>
      </c>
      <c r="F34" s="14" t="s">
        <v>27</v>
      </c>
      <c r="G34" s="14">
        <v>4</v>
      </c>
      <c r="H34" s="19">
        <v>9719</v>
      </c>
      <c r="I34" s="19">
        <v>95107</v>
      </c>
      <c r="J34" s="23">
        <f t="shared" si="0"/>
        <v>10.21901647617946</v>
      </c>
    </row>
    <row r="35" spans="1:10" x14ac:dyDescent="0.2">
      <c r="A35" s="21">
        <v>2564</v>
      </c>
      <c r="B35" s="14" t="s">
        <v>10</v>
      </c>
      <c r="C35" s="14" t="s">
        <v>15</v>
      </c>
      <c r="E35" s="14" t="s">
        <v>10</v>
      </c>
      <c r="F35" s="14" t="s">
        <v>28</v>
      </c>
      <c r="G35" s="14">
        <v>4</v>
      </c>
      <c r="H35" s="19">
        <v>33051</v>
      </c>
      <c r="I35" s="19">
        <v>408137</v>
      </c>
      <c r="J35" s="23">
        <f t="shared" si="0"/>
        <v>8.0980161073365071</v>
      </c>
    </row>
    <row r="36" spans="1:10" x14ac:dyDescent="0.2">
      <c r="A36" s="21">
        <v>2564</v>
      </c>
      <c r="B36" s="14" t="s">
        <v>10</v>
      </c>
      <c r="C36" s="14" t="s">
        <v>15</v>
      </c>
      <c r="E36" s="14" t="s">
        <v>10</v>
      </c>
      <c r="F36" s="14" t="s">
        <v>29</v>
      </c>
      <c r="G36" s="14">
        <v>4</v>
      </c>
      <c r="H36" s="19">
        <v>2703</v>
      </c>
      <c r="I36" s="19">
        <v>92401</v>
      </c>
      <c r="J36" s="23">
        <f t="shared" si="0"/>
        <v>2.9252930163093471</v>
      </c>
    </row>
    <row r="37" spans="1:10" x14ac:dyDescent="0.2">
      <c r="A37" s="21">
        <v>2564</v>
      </c>
      <c r="B37" s="14" t="s">
        <v>10</v>
      </c>
      <c r="C37" s="14" t="s">
        <v>15</v>
      </c>
      <c r="E37" s="14" t="s">
        <v>10</v>
      </c>
      <c r="F37" s="14" t="s">
        <v>30</v>
      </c>
      <c r="G37" s="14">
        <v>3</v>
      </c>
      <c r="H37" s="19">
        <v>6498</v>
      </c>
      <c r="I37" s="19">
        <v>141655</v>
      </c>
      <c r="J37" s="23">
        <f t="shared" si="0"/>
        <v>4.5872012989305002</v>
      </c>
    </row>
    <row r="38" spans="1:10" x14ac:dyDescent="0.2">
      <c r="A38" s="21">
        <v>2564</v>
      </c>
      <c r="B38" s="14" t="s">
        <v>10</v>
      </c>
      <c r="C38" s="14" t="s">
        <v>15</v>
      </c>
      <c r="E38" s="14" t="s">
        <v>10</v>
      </c>
      <c r="F38" s="14" t="s">
        <v>31</v>
      </c>
      <c r="G38" s="14">
        <v>4</v>
      </c>
      <c r="H38" s="19">
        <v>14705</v>
      </c>
      <c r="I38" s="19">
        <v>233306</v>
      </c>
      <c r="J38" s="23">
        <f t="shared" si="0"/>
        <v>6.3028811946542307</v>
      </c>
    </row>
    <row r="39" spans="1:10" x14ac:dyDescent="0.2">
      <c r="A39" s="21">
        <v>2564</v>
      </c>
      <c r="B39" s="14" t="s">
        <v>10</v>
      </c>
      <c r="C39" s="14" t="s">
        <v>15</v>
      </c>
      <c r="E39" s="14" t="s">
        <v>10</v>
      </c>
      <c r="F39" s="14" t="s">
        <v>32</v>
      </c>
      <c r="G39" s="14">
        <v>6</v>
      </c>
      <c r="H39" s="19">
        <v>53325</v>
      </c>
      <c r="I39" s="19">
        <v>786255</v>
      </c>
      <c r="J39" s="23">
        <f t="shared" si="0"/>
        <v>6.782150828929546</v>
      </c>
    </row>
    <row r="40" spans="1:10" x14ac:dyDescent="0.2">
      <c r="A40" s="21">
        <v>2564</v>
      </c>
      <c r="B40" s="14" t="s">
        <v>10</v>
      </c>
      <c r="C40" s="14" t="s">
        <v>15</v>
      </c>
      <c r="E40" s="14" t="s">
        <v>10</v>
      </c>
      <c r="F40" s="14" t="s">
        <v>33</v>
      </c>
      <c r="G40" s="14">
        <v>6</v>
      </c>
      <c r="H40" s="19">
        <v>86800</v>
      </c>
      <c r="I40" s="19">
        <v>433632</v>
      </c>
      <c r="J40" s="23">
        <f t="shared" si="0"/>
        <v>20.016972917127887</v>
      </c>
    </row>
    <row r="41" spans="1:10" x14ac:dyDescent="0.2">
      <c r="A41" s="21">
        <v>2564</v>
      </c>
      <c r="B41" s="14" t="s">
        <v>10</v>
      </c>
      <c r="C41" s="14" t="s">
        <v>15</v>
      </c>
      <c r="E41" s="14" t="s">
        <v>10</v>
      </c>
      <c r="F41" s="14" t="s">
        <v>34</v>
      </c>
      <c r="G41" s="14">
        <v>6</v>
      </c>
      <c r="H41" s="19">
        <v>35465</v>
      </c>
      <c r="I41" s="19">
        <v>233189</v>
      </c>
      <c r="J41" s="23">
        <f t="shared" si="0"/>
        <v>15.208693377474924</v>
      </c>
    </row>
    <row r="42" spans="1:10" x14ac:dyDescent="0.2">
      <c r="A42" s="21">
        <v>2564</v>
      </c>
      <c r="B42" s="14" t="s">
        <v>10</v>
      </c>
      <c r="C42" s="14" t="s">
        <v>15</v>
      </c>
      <c r="E42" s="14" t="s">
        <v>10</v>
      </c>
      <c r="F42" s="14" t="s">
        <v>35</v>
      </c>
      <c r="G42" s="14">
        <v>6</v>
      </c>
      <c r="H42" s="19">
        <v>576</v>
      </c>
      <c r="I42" s="19">
        <v>111157</v>
      </c>
      <c r="J42" s="23">
        <f t="shared" si="0"/>
        <v>0.51818598918646597</v>
      </c>
    </row>
    <row r="43" spans="1:10" x14ac:dyDescent="0.2">
      <c r="A43" s="21">
        <v>2564</v>
      </c>
      <c r="B43" s="14" t="s">
        <v>10</v>
      </c>
      <c r="C43" s="14" t="s">
        <v>15</v>
      </c>
      <c r="E43" s="14" t="s">
        <v>10</v>
      </c>
      <c r="F43" s="14" t="s">
        <v>36</v>
      </c>
      <c r="G43" s="14">
        <v>6</v>
      </c>
      <c r="H43" s="19">
        <v>31633</v>
      </c>
      <c r="I43" s="19">
        <v>289574</v>
      </c>
      <c r="J43" s="23">
        <f t="shared" si="0"/>
        <v>10.92397798144861</v>
      </c>
    </row>
    <row r="44" spans="1:10" x14ac:dyDescent="0.2">
      <c r="A44" s="21">
        <v>2564</v>
      </c>
      <c r="B44" s="14" t="s">
        <v>10</v>
      </c>
      <c r="C44" s="14" t="s">
        <v>15</v>
      </c>
      <c r="E44" s="14" t="s">
        <v>10</v>
      </c>
      <c r="F44" s="14" t="s">
        <v>37</v>
      </c>
      <c r="G44" s="14">
        <v>6</v>
      </c>
      <c r="H44" s="19">
        <v>42243</v>
      </c>
      <c r="I44" s="19">
        <v>294027</v>
      </c>
      <c r="J44" s="23">
        <f t="shared" si="0"/>
        <v>14.36704792417023</v>
      </c>
    </row>
    <row r="45" spans="1:10" x14ac:dyDescent="0.2">
      <c r="A45" s="21">
        <v>2564</v>
      </c>
      <c r="B45" s="14" t="s">
        <v>10</v>
      </c>
      <c r="C45" s="14" t="s">
        <v>15</v>
      </c>
      <c r="E45" s="14" t="s">
        <v>10</v>
      </c>
      <c r="F45" s="14" t="s">
        <v>38</v>
      </c>
      <c r="G45" s="14">
        <v>4</v>
      </c>
      <c r="H45" s="19">
        <v>109</v>
      </c>
      <c r="I45" s="19">
        <v>97880</v>
      </c>
      <c r="J45" s="23">
        <f t="shared" si="0"/>
        <v>0.11136085002043318</v>
      </c>
    </row>
    <row r="46" spans="1:10" x14ac:dyDescent="0.2">
      <c r="A46" s="21">
        <v>2564</v>
      </c>
      <c r="B46" s="14" t="s">
        <v>10</v>
      </c>
      <c r="C46" s="14" t="s">
        <v>15</v>
      </c>
      <c r="E46" s="14" t="s">
        <v>10</v>
      </c>
      <c r="F46" s="14" t="s">
        <v>39</v>
      </c>
      <c r="G46" s="14">
        <v>6</v>
      </c>
      <c r="H46" s="19">
        <v>19442</v>
      </c>
      <c r="I46" s="19">
        <v>354231</v>
      </c>
      <c r="J46" s="23">
        <f t="shared" si="0"/>
        <v>5.4885089108519578</v>
      </c>
    </row>
    <row r="47" spans="1:10" x14ac:dyDescent="0.2">
      <c r="A47" s="21">
        <v>2564</v>
      </c>
      <c r="B47" s="14" t="s">
        <v>10</v>
      </c>
      <c r="C47" s="14" t="s">
        <v>15</v>
      </c>
      <c r="E47" s="14" t="s">
        <v>10</v>
      </c>
      <c r="F47" s="14" t="s">
        <v>40</v>
      </c>
      <c r="G47" s="14">
        <v>9</v>
      </c>
      <c r="H47" s="19">
        <v>62065</v>
      </c>
      <c r="I47" s="19">
        <v>906132</v>
      </c>
      <c r="J47" s="23">
        <f t="shared" si="0"/>
        <v>6.8494435689281472</v>
      </c>
    </row>
    <row r="48" spans="1:10" x14ac:dyDescent="0.2">
      <c r="A48" s="21">
        <v>2564</v>
      </c>
      <c r="B48" s="14" t="s">
        <v>10</v>
      </c>
      <c r="C48" s="14" t="s">
        <v>15</v>
      </c>
      <c r="E48" s="14" t="s">
        <v>10</v>
      </c>
      <c r="F48" s="14" t="s">
        <v>41</v>
      </c>
      <c r="G48" s="14">
        <v>9</v>
      </c>
      <c r="H48" s="19">
        <v>109147</v>
      </c>
      <c r="I48" s="19">
        <v>636550</v>
      </c>
      <c r="J48" s="23">
        <f t="shared" si="0"/>
        <v>17.146649909669311</v>
      </c>
    </row>
    <row r="49" spans="1:10" x14ac:dyDescent="0.2">
      <c r="A49" s="21">
        <v>2564</v>
      </c>
      <c r="B49" s="14" t="s">
        <v>10</v>
      </c>
      <c r="C49" s="14" t="s">
        <v>15</v>
      </c>
      <c r="E49" s="14" t="s">
        <v>10</v>
      </c>
      <c r="F49" s="14" t="s">
        <v>42</v>
      </c>
      <c r="G49" s="14">
        <v>9</v>
      </c>
      <c r="H49" s="19">
        <v>8783</v>
      </c>
      <c r="I49" s="19">
        <v>427752</v>
      </c>
      <c r="J49" s="23">
        <f t="shared" si="0"/>
        <v>2.0532925620452973</v>
      </c>
    </row>
    <row r="50" spans="1:10" x14ac:dyDescent="0.2">
      <c r="A50" s="21">
        <v>2564</v>
      </c>
      <c r="B50" s="14" t="s">
        <v>10</v>
      </c>
      <c r="C50" s="14" t="s">
        <v>15</v>
      </c>
      <c r="E50" s="14" t="s">
        <v>10</v>
      </c>
      <c r="F50" s="14" t="s">
        <v>43</v>
      </c>
      <c r="G50" s="14">
        <v>10</v>
      </c>
      <c r="H50" s="19">
        <v>8819</v>
      </c>
      <c r="I50" s="19">
        <v>366166</v>
      </c>
      <c r="J50" s="23">
        <f t="shared" si="0"/>
        <v>2.4084704751396906</v>
      </c>
    </row>
    <row r="51" spans="1:10" x14ac:dyDescent="0.2">
      <c r="A51" s="21">
        <v>2564</v>
      </c>
      <c r="B51" s="14" t="s">
        <v>10</v>
      </c>
      <c r="C51" s="14" t="s">
        <v>15</v>
      </c>
      <c r="E51" s="14" t="s">
        <v>10</v>
      </c>
      <c r="F51" s="14" t="s">
        <v>44</v>
      </c>
      <c r="G51" s="14">
        <v>10</v>
      </c>
      <c r="H51" s="19">
        <v>59060</v>
      </c>
      <c r="I51" s="19">
        <v>635545</v>
      </c>
      <c r="J51" s="23">
        <f t="shared" si="0"/>
        <v>9.2928116813128891</v>
      </c>
    </row>
    <row r="52" spans="1:10" x14ac:dyDescent="0.2">
      <c r="A52" s="21">
        <v>2564</v>
      </c>
      <c r="B52" s="14" t="s">
        <v>10</v>
      </c>
      <c r="C52" s="14" t="s">
        <v>15</v>
      </c>
      <c r="E52" s="14" t="s">
        <v>10</v>
      </c>
      <c r="F52" s="14" t="s">
        <v>45</v>
      </c>
      <c r="G52" s="14">
        <v>10</v>
      </c>
      <c r="H52" s="19">
        <v>3468</v>
      </c>
      <c r="I52" s="19">
        <v>174658</v>
      </c>
      <c r="J52" s="23">
        <f t="shared" si="0"/>
        <v>1.9855947050807865</v>
      </c>
    </row>
    <row r="53" spans="1:10" x14ac:dyDescent="0.2">
      <c r="A53" s="21">
        <v>2564</v>
      </c>
      <c r="B53" s="14" t="s">
        <v>10</v>
      </c>
      <c r="C53" s="14" t="s">
        <v>15</v>
      </c>
      <c r="E53" s="14" t="s">
        <v>10</v>
      </c>
      <c r="F53" s="14" t="s">
        <v>46</v>
      </c>
      <c r="G53" s="14">
        <v>9</v>
      </c>
      <c r="H53" s="19">
        <v>26104</v>
      </c>
      <c r="I53" s="19">
        <v>309877</v>
      </c>
      <c r="J53" s="23">
        <f t="shared" si="0"/>
        <v>8.4239875821696995</v>
      </c>
    </row>
    <row r="54" spans="1:10" x14ac:dyDescent="0.2">
      <c r="A54" s="21">
        <v>2564</v>
      </c>
      <c r="B54" s="14" t="s">
        <v>10</v>
      </c>
      <c r="C54" s="14" t="s">
        <v>15</v>
      </c>
      <c r="E54" s="14" t="s">
        <v>10</v>
      </c>
      <c r="F54" s="14" t="s">
        <v>47</v>
      </c>
      <c r="G54" s="14">
        <v>10</v>
      </c>
      <c r="H54" s="19">
        <v>5154</v>
      </c>
      <c r="I54" s="19">
        <v>105097</v>
      </c>
      <c r="J54" s="23">
        <f t="shared" si="0"/>
        <v>4.9040410287639036</v>
      </c>
    </row>
    <row r="55" spans="1:10" x14ac:dyDescent="0.2">
      <c r="A55" s="21">
        <v>2564</v>
      </c>
      <c r="B55" s="14" t="s">
        <v>10</v>
      </c>
      <c r="C55" s="14" t="s">
        <v>15</v>
      </c>
      <c r="E55" s="14" t="s">
        <v>10</v>
      </c>
      <c r="F55" s="14" t="s">
        <v>48</v>
      </c>
      <c r="G55" s="14">
        <v>8</v>
      </c>
      <c r="H55" s="19">
        <v>9508</v>
      </c>
      <c r="I55" s="19">
        <v>106568</v>
      </c>
      <c r="J55" s="23">
        <f t="shared" si="0"/>
        <v>8.9220028526386912</v>
      </c>
    </row>
    <row r="56" spans="1:10" x14ac:dyDescent="0.2">
      <c r="A56" s="21">
        <v>2564</v>
      </c>
      <c r="B56" s="14" t="s">
        <v>10</v>
      </c>
      <c r="C56" s="14" t="s">
        <v>15</v>
      </c>
      <c r="E56" s="14" t="s">
        <v>10</v>
      </c>
      <c r="F56" s="14" t="s">
        <v>49</v>
      </c>
      <c r="G56" s="14">
        <v>8</v>
      </c>
      <c r="H56" s="19">
        <v>7105</v>
      </c>
      <c r="I56" s="19">
        <v>134493</v>
      </c>
      <c r="J56" s="23">
        <f t="shared" si="0"/>
        <v>5.2828028224517265</v>
      </c>
    </row>
    <row r="57" spans="1:10" x14ac:dyDescent="0.2">
      <c r="A57" s="21">
        <v>2564</v>
      </c>
      <c r="B57" s="14" t="s">
        <v>10</v>
      </c>
      <c r="C57" s="14" t="s">
        <v>15</v>
      </c>
      <c r="E57" s="14" t="s">
        <v>10</v>
      </c>
      <c r="F57" s="14" t="s">
        <v>50</v>
      </c>
      <c r="G57" s="14">
        <v>7</v>
      </c>
      <c r="H57" s="19">
        <v>80181</v>
      </c>
      <c r="I57" s="19">
        <v>1180344</v>
      </c>
      <c r="J57" s="23">
        <f t="shared" si="0"/>
        <v>6.7930196620646184</v>
      </c>
    </row>
    <row r="58" spans="1:10" x14ac:dyDescent="0.2">
      <c r="A58" s="21">
        <v>2564</v>
      </c>
      <c r="B58" s="14" t="s">
        <v>10</v>
      </c>
      <c r="C58" s="14" t="s">
        <v>15</v>
      </c>
      <c r="E58" s="14" t="s">
        <v>10</v>
      </c>
      <c r="F58" s="14" t="s">
        <v>51</v>
      </c>
      <c r="G58" s="14">
        <v>8</v>
      </c>
      <c r="H58" s="19">
        <v>86240</v>
      </c>
      <c r="I58" s="19">
        <v>361751</v>
      </c>
      <c r="J58" s="23">
        <f t="shared" si="0"/>
        <v>23.839602378431572</v>
      </c>
    </row>
    <row r="59" spans="1:10" x14ac:dyDescent="0.2">
      <c r="A59" s="21">
        <v>2564</v>
      </c>
      <c r="B59" s="14" t="s">
        <v>10</v>
      </c>
      <c r="C59" s="14" t="s">
        <v>15</v>
      </c>
      <c r="E59" s="14" t="s">
        <v>10</v>
      </c>
      <c r="F59" s="14" t="s">
        <v>52</v>
      </c>
      <c r="G59" s="14">
        <v>8</v>
      </c>
      <c r="H59" s="19">
        <v>18508</v>
      </c>
      <c r="I59" s="19">
        <v>199293</v>
      </c>
      <c r="J59" s="23">
        <f t="shared" si="0"/>
        <v>9.286828940303975</v>
      </c>
    </row>
    <row r="60" spans="1:10" x14ac:dyDescent="0.2">
      <c r="A60" s="21">
        <v>2564</v>
      </c>
      <c r="B60" s="14" t="s">
        <v>10</v>
      </c>
      <c r="C60" s="14" t="s">
        <v>15</v>
      </c>
      <c r="E60" s="14" t="s">
        <v>10</v>
      </c>
      <c r="F60" s="14" t="s">
        <v>53</v>
      </c>
      <c r="G60" s="14">
        <v>8</v>
      </c>
      <c r="H60" s="19">
        <v>25573</v>
      </c>
      <c r="I60" s="19">
        <v>173961</v>
      </c>
      <c r="J60" s="23">
        <f t="shared" si="0"/>
        <v>14.700421358810308</v>
      </c>
    </row>
    <row r="61" spans="1:10" x14ac:dyDescent="0.2">
      <c r="A61" s="21">
        <v>2564</v>
      </c>
      <c r="B61" s="14" t="s">
        <v>10</v>
      </c>
      <c r="C61" s="14" t="s">
        <v>15</v>
      </c>
      <c r="E61" s="14" t="s">
        <v>10</v>
      </c>
      <c r="F61" s="14" t="s">
        <v>54</v>
      </c>
      <c r="G61" s="14">
        <v>7</v>
      </c>
      <c r="H61" s="19">
        <v>36951</v>
      </c>
      <c r="I61" s="19">
        <v>330606</v>
      </c>
      <c r="J61" s="23">
        <f t="shared" si="0"/>
        <v>11.176748153391046</v>
      </c>
    </row>
    <row r="62" spans="1:10" x14ac:dyDescent="0.2">
      <c r="A62" s="21">
        <v>2564</v>
      </c>
      <c r="B62" s="14" t="s">
        <v>10</v>
      </c>
      <c r="C62" s="14" t="s">
        <v>15</v>
      </c>
      <c r="E62" s="14" t="s">
        <v>10</v>
      </c>
      <c r="F62" s="14" t="s">
        <v>55</v>
      </c>
      <c r="G62" s="14">
        <v>7</v>
      </c>
      <c r="H62" s="19">
        <v>24216</v>
      </c>
      <c r="I62" s="19">
        <v>413036</v>
      </c>
      <c r="J62" s="23">
        <f t="shared" si="0"/>
        <v>5.8629272024714556</v>
      </c>
    </row>
    <row r="63" spans="1:10" x14ac:dyDescent="0.2">
      <c r="A63" s="21">
        <v>2564</v>
      </c>
      <c r="B63" s="14" t="s">
        <v>10</v>
      </c>
      <c r="C63" s="14" t="s">
        <v>15</v>
      </c>
      <c r="E63" s="14" t="s">
        <v>10</v>
      </c>
      <c r="F63" s="14" t="s">
        <v>56</v>
      </c>
      <c r="G63" s="14">
        <v>7</v>
      </c>
      <c r="H63" s="19">
        <v>16014</v>
      </c>
      <c r="I63" s="19">
        <v>285772</v>
      </c>
      <c r="J63" s="23">
        <f t="shared" si="0"/>
        <v>5.6037680388561508</v>
      </c>
    </row>
    <row r="64" spans="1:10" x14ac:dyDescent="0.2">
      <c r="A64" s="21">
        <v>2564</v>
      </c>
      <c r="B64" s="14" t="s">
        <v>10</v>
      </c>
      <c r="C64" s="14" t="s">
        <v>15</v>
      </c>
      <c r="E64" s="14" t="s">
        <v>10</v>
      </c>
      <c r="F64" s="14" t="s">
        <v>57</v>
      </c>
      <c r="G64" s="14">
        <v>8</v>
      </c>
      <c r="H64" s="19">
        <v>44773</v>
      </c>
      <c r="I64" s="19">
        <v>319236</v>
      </c>
      <c r="J64" s="23">
        <f t="shared" si="0"/>
        <v>14.025047300429776</v>
      </c>
    </row>
    <row r="65" spans="1:10" x14ac:dyDescent="0.2">
      <c r="A65" s="21">
        <v>2564</v>
      </c>
      <c r="B65" s="14" t="s">
        <v>10</v>
      </c>
      <c r="C65" s="14" t="s">
        <v>15</v>
      </c>
      <c r="E65" s="14" t="s">
        <v>10</v>
      </c>
      <c r="F65" s="14" t="s">
        <v>58</v>
      </c>
      <c r="G65" s="14">
        <v>8</v>
      </c>
      <c r="H65" s="19">
        <v>23780</v>
      </c>
      <c r="I65" s="19">
        <v>215277</v>
      </c>
      <c r="J65" s="23">
        <f t="shared" si="0"/>
        <v>11.046233457359588</v>
      </c>
    </row>
    <row r="66" spans="1:10" x14ac:dyDescent="0.2">
      <c r="A66" s="21">
        <v>2564</v>
      </c>
      <c r="B66" s="14" t="s">
        <v>10</v>
      </c>
      <c r="C66" s="14" t="s">
        <v>15</v>
      </c>
      <c r="E66" s="14" t="s">
        <v>10</v>
      </c>
      <c r="F66" s="14" t="s">
        <v>59</v>
      </c>
      <c r="G66" s="14">
        <v>10</v>
      </c>
      <c r="H66" s="19">
        <v>6224</v>
      </c>
      <c r="I66" s="19">
        <v>127145</v>
      </c>
      <c r="J66" s="23">
        <f t="shared" si="0"/>
        <v>4.8951983955326597</v>
      </c>
    </row>
    <row r="67" spans="1:10" x14ac:dyDescent="0.2">
      <c r="A67" s="21">
        <v>2564</v>
      </c>
      <c r="B67" s="14" t="s">
        <v>10</v>
      </c>
      <c r="C67" s="14" t="s">
        <v>15</v>
      </c>
      <c r="E67" s="14" t="s">
        <v>10</v>
      </c>
      <c r="F67" s="14" t="s">
        <v>60</v>
      </c>
      <c r="G67" s="14">
        <v>1</v>
      </c>
      <c r="H67" s="19">
        <v>62605</v>
      </c>
      <c r="I67" s="19">
        <v>682845</v>
      </c>
      <c r="J67" s="23">
        <f t="shared" si="0"/>
        <v>9.1682592682087449</v>
      </c>
    </row>
    <row r="68" spans="1:10" x14ac:dyDescent="0.2">
      <c r="A68" s="21">
        <v>2564</v>
      </c>
      <c r="B68" s="14" t="s">
        <v>10</v>
      </c>
      <c r="C68" s="14" t="s">
        <v>15</v>
      </c>
      <c r="E68" s="14" t="s">
        <v>10</v>
      </c>
      <c r="F68" s="14" t="s">
        <v>61</v>
      </c>
      <c r="G68" s="14">
        <v>1</v>
      </c>
      <c r="H68" s="19">
        <v>1507</v>
      </c>
      <c r="I68" s="19">
        <v>179892</v>
      </c>
      <c r="J68" s="23">
        <f t="shared" si="0"/>
        <v>0.83772485713650413</v>
      </c>
    </row>
    <row r="69" spans="1:10" x14ac:dyDescent="0.2">
      <c r="A69" s="21">
        <v>2564</v>
      </c>
      <c r="B69" s="14" t="s">
        <v>10</v>
      </c>
      <c r="C69" s="14" t="s">
        <v>15</v>
      </c>
      <c r="E69" s="14" t="s">
        <v>10</v>
      </c>
      <c r="F69" s="14" t="s">
        <v>62</v>
      </c>
      <c r="G69" s="14">
        <v>1</v>
      </c>
      <c r="H69" s="19">
        <v>15838</v>
      </c>
      <c r="I69" s="19">
        <v>298147</v>
      </c>
      <c r="J69" s="23">
        <f t="shared" si="0"/>
        <v>5.3121446803087071</v>
      </c>
    </row>
    <row r="70" spans="1:10" x14ac:dyDescent="0.2">
      <c r="A70" s="21">
        <v>2564</v>
      </c>
      <c r="B70" s="14" t="s">
        <v>10</v>
      </c>
      <c r="C70" s="14" t="s">
        <v>15</v>
      </c>
      <c r="E70" s="14" t="s">
        <v>10</v>
      </c>
      <c r="F70" s="14" t="s">
        <v>63</v>
      </c>
      <c r="G70" s="14">
        <v>2</v>
      </c>
      <c r="H70" s="19">
        <v>6722</v>
      </c>
      <c r="I70" s="19">
        <v>162647</v>
      </c>
      <c r="J70" s="23">
        <f t="shared" si="0"/>
        <v>4.1328767207510744</v>
      </c>
    </row>
    <row r="71" spans="1:10" x14ac:dyDescent="0.2">
      <c r="A71" s="21">
        <v>2564</v>
      </c>
      <c r="B71" s="14" t="s">
        <v>10</v>
      </c>
      <c r="C71" s="14" t="s">
        <v>15</v>
      </c>
      <c r="E71" s="14" t="s">
        <v>10</v>
      </c>
      <c r="F71" s="14" t="s">
        <v>64</v>
      </c>
      <c r="G71" s="14">
        <v>1</v>
      </c>
      <c r="H71" s="19">
        <v>3493</v>
      </c>
      <c r="I71" s="19">
        <v>217232</v>
      </c>
      <c r="J71" s="23">
        <f t="shared" si="0"/>
        <v>1.6079583118509244</v>
      </c>
    </row>
    <row r="72" spans="1:10" x14ac:dyDescent="0.2">
      <c r="A72" s="21">
        <v>2564</v>
      </c>
      <c r="B72" s="14" t="s">
        <v>10</v>
      </c>
      <c r="C72" s="14" t="s">
        <v>15</v>
      </c>
      <c r="E72" s="14" t="s">
        <v>10</v>
      </c>
      <c r="F72" s="14" t="s">
        <v>65</v>
      </c>
      <c r="G72" s="14">
        <v>1</v>
      </c>
      <c r="H72" s="19">
        <v>14090</v>
      </c>
      <c r="I72" s="19">
        <v>242844</v>
      </c>
      <c r="J72" s="23">
        <f t="shared" si="0"/>
        <v>5.8020787007296866</v>
      </c>
    </row>
    <row r="73" spans="1:10" x14ac:dyDescent="0.2">
      <c r="A73" s="21">
        <v>2564</v>
      </c>
      <c r="B73" s="14" t="s">
        <v>10</v>
      </c>
      <c r="C73" s="14" t="s">
        <v>15</v>
      </c>
      <c r="E73" s="14" t="s">
        <v>10</v>
      </c>
      <c r="F73" s="14" t="s">
        <v>66</v>
      </c>
      <c r="G73" s="14">
        <v>1</v>
      </c>
      <c r="H73" s="19">
        <v>6785</v>
      </c>
      <c r="I73" s="19">
        <v>159222</v>
      </c>
      <c r="J73" s="23">
        <f t="shared" si="0"/>
        <v>4.26134579392295</v>
      </c>
    </row>
    <row r="74" spans="1:10" x14ac:dyDescent="0.2">
      <c r="A74" s="21">
        <v>2564</v>
      </c>
      <c r="B74" s="14" t="s">
        <v>10</v>
      </c>
      <c r="C74" s="14" t="s">
        <v>15</v>
      </c>
      <c r="E74" s="14" t="s">
        <v>10</v>
      </c>
      <c r="F74" s="14" t="s">
        <v>67</v>
      </c>
      <c r="G74" s="14">
        <v>1</v>
      </c>
      <c r="H74" s="19">
        <v>140588</v>
      </c>
      <c r="I74" s="19">
        <v>523228</v>
      </c>
      <c r="J74" s="23">
        <f t="shared" si="0"/>
        <v>26.869357144495325</v>
      </c>
    </row>
    <row r="75" spans="1:10" x14ac:dyDescent="0.2">
      <c r="A75" s="21">
        <v>2564</v>
      </c>
      <c r="B75" s="14" t="s">
        <v>10</v>
      </c>
      <c r="C75" s="14" t="s">
        <v>15</v>
      </c>
      <c r="E75" s="14" t="s">
        <v>10</v>
      </c>
      <c r="F75" s="14" t="s">
        <v>68</v>
      </c>
      <c r="G75" s="14">
        <v>1</v>
      </c>
      <c r="H75" s="19">
        <v>7435</v>
      </c>
      <c r="I75" s="19">
        <v>69137</v>
      </c>
      <c r="J75" s="23">
        <f t="shared" si="0"/>
        <v>10.754010153752693</v>
      </c>
    </row>
    <row r="76" spans="1:10" x14ac:dyDescent="0.2">
      <c r="A76" s="21">
        <v>2564</v>
      </c>
      <c r="B76" s="14" t="s">
        <v>10</v>
      </c>
      <c r="C76" s="14" t="s">
        <v>15</v>
      </c>
      <c r="E76" s="14" t="s">
        <v>10</v>
      </c>
      <c r="F76" s="14" t="s">
        <v>69</v>
      </c>
      <c r="G76" s="14">
        <v>3</v>
      </c>
      <c r="H76" s="19">
        <v>125509</v>
      </c>
      <c r="I76" s="19">
        <v>513225</v>
      </c>
      <c r="J76" s="23">
        <f t="shared" si="0"/>
        <v>24.454966145452776</v>
      </c>
    </row>
    <row r="77" spans="1:10" x14ac:dyDescent="0.2">
      <c r="A77" s="21">
        <v>2564</v>
      </c>
      <c r="B77" s="14" t="s">
        <v>10</v>
      </c>
      <c r="C77" s="14" t="s">
        <v>15</v>
      </c>
      <c r="E77" s="14" t="s">
        <v>10</v>
      </c>
      <c r="F77" s="14" t="s">
        <v>70</v>
      </c>
      <c r="G77" s="14">
        <v>3</v>
      </c>
      <c r="H77" s="19">
        <v>10724</v>
      </c>
      <c r="I77" s="19">
        <v>155560</v>
      </c>
      <c r="J77" s="23">
        <f t="shared" si="0"/>
        <v>6.8938030341990233</v>
      </c>
    </row>
    <row r="78" spans="1:10" x14ac:dyDescent="0.2">
      <c r="A78" s="21">
        <v>2564</v>
      </c>
      <c r="B78" s="14" t="s">
        <v>10</v>
      </c>
      <c r="C78" s="14" t="s">
        <v>15</v>
      </c>
      <c r="E78" s="14" t="s">
        <v>10</v>
      </c>
      <c r="F78" s="14" t="s">
        <v>71</v>
      </c>
      <c r="G78" s="14">
        <v>3</v>
      </c>
      <c r="H78" s="19">
        <v>8921</v>
      </c>
      <c r="I78" s="19">
        <v>288328</v>
      </c>
      <c r="J78" s="23">
        <f t="shared" si="0"/>
        <v>3.0940456702089287</v>
      </c>
    </row>
    <row r="79" spans="1:10" x14ac:dyDescent="0.2">
      <c r="A79" s="21">
        <v>2564</v>
      </c>
      <c r="B79" s="14" t="s">
        <v>10</v>
      </c>
      <c r="C79" s="14" t="s">
        <v>15</v>
      </c>
      <c r="E79" s="14" t="s">
        <v>10</v>
      </c>
      <c r="F79" s="14" t="s">
        <v>72</v>
      </c>
      <c r="G79" s="14">
        <v>2</v>
      </c>
      <c r="H79" s="19">
        <v>26901</v>
      </c>
      <c r="I79" s="19">
        <v>192207</v>
      </c>
      <c r="J79" s="23">
        <f t="shared" si="0"/>
        <v>13.995848226131203</v>
      </c>
    </row>
    <row r="80" spans="1:10" x14ac:dyDescent="0.2">
      <c r="A80" s="21">
        <v>2564</v>
      </c>
      <c r="B80" s="14" t="s">
        <v>10</v>
      </c>
      <c r="C80" s="14" t="s">
        <v>15</v>
      </c>
      <c r="E80" s="14" t="s">
        <v>10</v>
      </c>
      <c r="F80" s="14" t="s">
        <v>73</v>
      </c>
      <c r="G80" s="14">
        <v>2</v>
      </c>
      <c r="H80" s="19">
        <v>6643</v>
      </c>
      <c r="I80" s="19">
        <v>254066</v>
      </c>
      <c r="J80" s="23">
        <f t="shared" si="0"/>
        <v>2.6146749269874756</v>
      </c>
    </row>
    <row r="81" spans="1:10" x14ac:dyDescent="0.2">
      <c r="A81" s="21">
        <v>2564</v>
      </c>
      <c r="B81" s="14" t="s">
        <v>10</v>
      </c>
      <c r="C81" s="14" t="s">
        <v>15</v>
      </c>
      <c r="E81" s="14" t="s">
        <v>10</v>
      </c>
      <c r="F81" s="14" t="s">
        <v>74</v>
      </c>
      <c r="G81" s="14">
        <v>2</v>
      </c>
      <c r="H81" s="19">
        <v>6254</v>
      </c>
      <c r="I81" s="19">
        <v>438303</v>
      </c>
      <c r="J81" s="23">
        <f t="shared" si="0"/>
        <v>1.4268668021893531</v>
      </c>
    </row>
    <row r="82" spans="1:10" x14ac:dyDescent="0.2">
      <c r="A82" s="21">
        <v>2564</v>
      </c>
      <c r="B82" s="14" t="s">
        <v>10</v>
      </c>
      <c r="C82" s="14" t="s">
        <v>15</v>
      </c>
      <c r="E82" s="14" t="s">
        <v>10</v>
      </c>
      <c r="F82" s="14" t="s">
        <v>75</v>
      </c>
      <c r="G82" s="14">
        <v>3</v>
      </c>
      <c r="H82" s="19">
        <v>16341</v>
      </c>
      <c r="I82" s="19">
        <v>203055</v>
      </c>
      <c r="J82" s="23">
        <f t="shared" si="0"/>
        <v>8.0475733175740558</v>
      </c>
    </row>
    <row r="83" spans="1:10" x14ac:dyDescent="0.2">
      <c r="A83" s="21">
        <v>2564</v>
      </c>
      <c r="B83" s="14" t="s">
        <v>10</v>
      </c>
      <c r="C83" s="14" t="s">
        <v>15</v>
      </c>
      <c r="E83" s="14" t="s">
        <v>10</v>
      </c>
      <c r="F83" s="14" t="s">
        <v>76</v>
      </c>
      <c r="G83" s="14">
        <v>2</v>
      </c>
      <c r="H83" s="19">
        <v>74524</v>
      </c>
      <c r="I83" s="19">
        <v>410136</v>
      </c>
      <c r="J83" s="23">
        <f t="shared" si="0"/>
        <v>18.170558058790256</v>
      </c>
    </row>
    <row r="84" spans="1:10" x14ac:dyDescent="0.2">
      <c r="A84" s="21">
        <v>2564</v>
      </c>
      <c r="B84" s="14" t="s">
        <v>10</v>
      </c>
      <c r="C84" s="14" t="s">
        <v>15</v>
      </c>
      <c r="E84" s="14" t="s">
        <v>10</v>
      </c>
      <c r="F84" s="14" t="s">
        <v>77</v>
      </c>
      <c r="G84" s="14">
        <v>5</v>
      </c>
      <c r="H84" s="19">
        <v>36212</v>
      </c>
      <c r="I84" s="19">
        <v>316230</v>
      </c>
      <c r="J84" s="23">
        <f t="shared" si="0"/>
        <v>11.451158966574962</v>
      </c>
    </row>
    <row r="85" spans="1:10" x14ac:dyDescent="0.2">
      <c r="A85" s="21">
        <v>2564</v>
      </c>
      <c r="B85" s="14" t="s">
        <v>10</v>
      </c>
      <c r="C85" s="14" t="s">
        <v>15</v>
      </c>
      <c r="E85" s="14" t="s">
        <v>10</v>
      </c>
      <c r="F85" s="14" t="s">
        <v>78</v>
      </c>
      <c r="G85" s="14">
        <v>5</v>
      </c>
      <c r="H85" s="19">
        <v>21600</v>
      </c>
      <c r="I85" s="19">
        <v>283821</v>
      </c>
      <c r="J85" s="23">
        <f t="shared" si="0"/>
        <v>7.6104305178263765</v>
      </c>
    </row>
    <row r="86" spans="1:10" x14ac:dyDescent="0.2">
      <c r="A86" s="21">
        <v>2564</v>
      </c>
      <c r="B86" s="14" t="s">
        <v>10</v>
      </c>
      <c r="C86" s="14" t="s">
        <v>15</v>
      </c>
      <c r="E86" s="14" t="s">
        <v>10</v>
      </c>
      <c r="F86" s="14" t="s">
        <v>79</v>
      </c>
      <c r="G86" s="14">
        <v>5</v>
      </c>
      <c r="H86" s="19">
        <v>8288</v>
      </c>
      <c r="I86" s="19">
        <v>313037</v>
      </c>
      <c r="J86" s="23">
        <f t="shared" si="0"/>
        <v>2.6476103463807794</v>
      </c>
    </row>
    <row r="87" spans="1:10" x14ac:dyDescent="0.2">
      <c r="A87" s="21">
        <v>2564</v>
      </c>
      <c r="B87" s="14" t="s">
        <v>10</v>
      </c>
      <c r="C87" s="14" t="s">
        <v>15</v>
      </c>
      <c r="E87" s="14" t="s">
        <v>10</v>
      </c>
      <c r="F87" s="14" t="s">
        <v>80</v>
      </c>
      <c r="G87" s="14">
        <v>5</v>
      </c>
      <c r="H87" s="19">
        <v>63716</v>
      </c>
      <c r="I87" s="19">
        <v>438861</v>
      </c>
      <c r="J87" s="23">
        <f t="shared" si="0"/>
        <v>14.518492187731423</v>
      </c>
    </row>
    <row r="88" spans="1:10" x14ac:dyDescent="0.2">
      <c r="A88" s="21">
        <v>2564</v>
      </c>
      <c r="B88" s="14" t="s">
        <v>10</v>
      </c>
      <c r="C88" s="14" t="s">
        <v>15</v>
      </c>
      <c r="E88" s="14" t="s">
        <v>10</v>
      </c>
      <c r="F88" s="14" t="s">
        <v>81</v>
      </c>
      <c r="G88" s="14">
        <v>5</v>
      </c>
      <c r="H88" s="19">
        <v>29321</v>
      </c>
      <c r="I88" s="19">
        <v>377020</v>
      </c>
      <c r="J88" s="23">
        <f t="shared" si="0"/>
        <v>7.7770410057821868</v>
      </c>
    </row>
    <row r="89" spans="1:10" x14ac:dyDescent="0.2">
      <c r="A89" s="21">
        <v>2564</v>
      </c>
      <c r="B89" s="14" t="s">
        <v>10</v>
      </c>
      <c r="C89" s="14" t="s">
        <v>15</v>
      </c>
      <c r="E89" s="14" t="s">
        <v>10</v>
      </c>
      <c r="F89" s="14" t="s">
        <v>82</v>
      </c>
      <c r="G89" s="14">
        <v>5</v>
      </c>
      <c r="H89" s="19">
        <v>11329</v>
      </c>
      <c r="I89" s="19">
        <v>75963</v>
      </c>
      <c r="J89" s="23">
        <f t="shared" si="0"/>
        <v>14.913839632452641</v>
      </c>
    </row>
    <row r="90" spans="1:10" x14ac:dyDescent="0.2">
      <c r="A90" s="21">
        <v>2564</v>
      </c>
      <c r="B90" s="14" t="s">
        <v>10</v>
      </c>
      <c r="C90" s="14" t="s">
        <v>15</v>
      </c>
      <c r="E90" s="14" t="s">
        <v>10</v>
      </c>
      <c r="F90" s="14" t="s">
        <v>83</v>
      </c>
      <c r="G90" s="14">
        <v>5</v>
      </c>
      <c r="H90" s="19">
        <v>22451</v>
      </c>
      <c r="I90" s="19">
        <v>186777</v>
      </c>
      <c r="J90" s="23">
        <f t="shared" si="0"/>
        <v>12.020216621960948</v>
      </c>
    </row>
    <row r="91" spans="1:10" x14ac:dyDescent="0.2">
      <c r="A91" s="21">
        <v>2564</v>
      </c>
      <c r="B91" s="14" t="s">
        <v>10</v>
      </c>
      <c r="C91" s="14" t="s">
        <v>15</v>
      </c>
      <c r="E91" s="14" t="s">
        <v>10</v>
      </c>
      <c r="F91" s="14" t="s">
        <v>84</v>
      </c>
      <c r="G91" s="14">
        <v>5</v>
      </c>
      <c r="H91" s="19">
        <v>27109</v>
      </c>
      <c r="I91" s="19">
        <v>168664</v>
      </c>
      <c r="J91" s="23">
        <f t="shared" si="0"/>
        <v>16.072783759427026</v>
      </c>
    </row>
    <row r="92" spans="1:10" x14ac:dyDescent="0.2">
      <c r="A92" s="21">
        <v>2564</v>
      </c>
      <c r="B92" s="14" t="s">
        <v>10</v>
      </c>
      <c r="C92" s="14" t="s">
        <v>15</v>
      </c>
      <c r="E92" s="14" t="s">
        <v>10</v>
      </c>
      <c r="F92" s="14" t="s">
        <v>85</v>
      </c>
      <c r="G92" s="14">
        <v>11</v>
      </c>
      <c r="H92" s="19">
        <v>14689</v>
      </c>
      <c r="I92" s="19">
        <v>608140</v>
      </c>
      <c r="J92" s="23">
        <f t="shared" si="0"/>
        <v>2.4153977702502711</v>
      </c>
    </row>
    <row r="93" spans="1:10" x14ac:dyDescent="0.2">
      <c r="A93" s="21">
        <v>2564</v>
      </c>
      <c r="B93" s="14" t="s">
        <v>10</v>
      </c>
      <c r="C93" s="14" t="s">
        <v>15</v>
      </c>
      <c r="E93" s="14" t="s">
        <v>10</v>
      </c>
      <c r="F93" s="14" t="s">
        <v>86</v>
      </c>
      <c r="G93" s="14">
        <v>11</v>
      </c>
      <c r="H93" s="19">
        <v>12240</v>
      </c>
      <c r="I93" s="19">
        <v>133641</v>
      </c>
      <c r="J93" s="23">
        <f t="shared" si="0"/>
        <v>9.1588659168967599</v>
      </c>
    </row>
    <row r="94" spans="1:10" x14ac:dyDescent="0.2">
      <c r="A94" s="21">
        <v>2564</v>
      </c>
      <c r="B94" s="14" t="s">
        <v>10</v>
      </c>
      <c r="C94" s="14" t="s">
        <v>15</v>
      </c>
      <c r="E94" s="14" t="s">
        <v>10</v>
      </c>
      <c r="F94" s="14" t="s">
        <v>87</v>
      </c>
      <c r="G94" s="14">
        <v>11</v>
      </c>
      <c r="H94" s="19">
        <v>2170</v>
      </c>
      <c r="I94" s="19">
        <v>106233</v>
      </c>
      <c r="J94" s="23">
        <f t="shared" si="0"/>
        <v>2.042679769939661</v>
      </c>
    </row>
    <row r="95" spans="1:10" x14ac:dyDescent="0.2">
      <c r="A95" s="21">
        <v>2564</v>
      </c>
      <c r="B95" s="14" t="s">
        <v>10</v>
      </c>
      <c r="C95" s="14" t="s">
        <v>15</v>
      </c>
      <c r="E95" s="14" t="s">
        <v>10</v>
      </c>
      <c r="F95" s="14" t="s">
        <v>88</v>
      </c>
      <c r="G95" s="14">
        <v>11</v>
      </c>
      <c r="H95" s="19">
        <v>11723</v>
      </c>
      <c r="I95" s="19">
        <v>220624</v>
      </c>
      <c r="J95" s="23">
        <f t="shared" si="0"/>
        <v>5.3135651606352887</v>
      </c>
    </row>
    <row r="96" spans="1:10" x14ac:dyDescent="0.2">
      <c r="A96" s="21">
        <v>2564</v>
      </c>
      <c r="B96" s="14" t="s">
        <v>10</v>
      </c>
      <c r="C96" s="14" t="s">
        <v>15</v>
      </c>
      <c r="E96" s="14" t="s">
        <v>10</v>
      </c>
      <c r="F96" s="14" t="s">
        <v>89</v>
      </c>
      <c r="G96" s="14">
        <v>11</v>
      </c>
      <c r="H96" s="19">
        <v>34966</v>
      </c>
      <c r="I96" s="19">
        <v>396473</v>
      </c>
      <c r="J96" s="23">
        <f t="shared" si="0"/>
        <v>8.8192638590774148</v>
      </c>
    </row>
    <row r="97" spans="1:10" x14ac:dyDescent="0.2">
      <c r="A97" s="21">
        <v>2564</v>
      </c>
      <c r="B97" s="14" t="s">
        <v>10</v>
      </c>
      <c r="C97" s="14" t="s">
        <v>15</v>
      </c>
      <c r="E97" s="14" t="s">
        <v>10</v>
      </c>
      <c r="F97" s="14" t="s">
        <v>90</v>
      </c>
      <c r="G97" s="14">
        <v>11</v>
      </c>
      <c r="H97" s="19">
        <v>5116</v>
      </c>
      <c r="I97" s="19">
        <v>90123</v>
      </c>
      <c r="J97" s="23">
        <f t="shared" si="0"/>
        <v>5.6766863064922388</v>
      </c>
    </row>
    <row r="98" spans="1:10" x14ac:dyDescent="0.2">
      <c r="A98" s="21">
        <v>2564</v>
      </c>
      <c r="B98" s="14" t="s">
        <v>10</v>
      </c>
      <c r="C98" s="14" t="s">
        <v>15</v>
      </c>
      <c r="E98" s="14" t="s">
        <v>10</v>
      </c>
      <c r="F98" s="14" t="s">
        <v>91</v>
      </c>
      <c r="G98" s="14">
        <v>11</v>
      </c>
      <c r="H98" s="19">
        <v>40025</v>
      </c>
      <c r="I98" s="19">
        <v>229180</v>
      </c>
      <c r="J98" s="23">
        <f t="shared" si="0"/>
        <v>17.46443843267301</v>
      </c>
    </row>
    <row r="99" spans="1:10" x14ac:dyDescent="0.2">
      <c r="A99" s="21">
        <v>2564</v>
      </c>
      <c r="B99" s="14" t="s">
        <v>10</v>
      </c>
      <c r="C99" s="14" t="s">
        <v>15</v>
      </c>
      <c r="E99" s="14" t="s">
        <v>10</v>
      </c>
      <c r="F99" s="14" t="s">
        <v>92</v>
      </c>
      <c r="G99" s="14">
        <v>12</v>
      </c>
      <c r="H99" s="19">
        <v>43317</v>
      </c>
      <c r="I99" s="19">
        <v>687456</v>
      </c>
      <c r="J99" s="23">
        <f t="shared" si="0"/>
        <v>6.3010578131545874</v>
      </c>
    </row>
    <row r="100" spans="1:10" x14ac:dyDescent="0.2">
      <c r="A100" s="21">
        <v>2564</v>
      </c>
      <c r="B100" s="14" t="s">
        <v>10</v>
      </c>
      <c r="C100" s="14" t="s">
        <v>15</v>
      </c>
      <c r="E100" s="14" t="s">
        <v>10</v>
      </c>
      <c r="F100" s="14" t="s">
        <v>93</v>
      </c>
      <c r="G100" s="14">
        <v>12</v>
      </c>
      <c r="H100" s="19">
        <v>12822</v>
      </c>
      <c r="I100" s="19">
        <v>104677</v>
      </c>
      <c r="J100" s="23">
        <f t="shared" si="0"/>
        <v>12.24910916438186</v>
      </c>
    </row>
    <row r="101" spans="1:10" x14ac:dyDescent="0.2">
      <c r="A101" s="21">
        <v>2564</v>
      </c>
      <c r="B101" s="14" t="s">
        <v>10</v>
      </c>
      <c r="C101" s="14" t="s">
        <v>15</v>
      </c>
      <c r="E101" s="14" t="s">
        <v>10</v>
      </c>
      <c r="F101" s="14" t="s">
        <v>94</v>
      </c>
      <c r="G101" s="14">
        <v>12</v>
      </c>
      <c r="H101" s="19">
        <v>28363</v>
      </c>
      <c r="I101" s="19">
        <v>245393</v>
      </c>
      <c r="J101" s="23">
        <f t="shared" si="0"/>
        <v>11.558194406523414</v>
      </c>
    </row>
    <row r="102" spans="1:10" x14ac:dyDescent="0.2">
      <c r="A102" s="21">
        <v>2564</v>
      </c>
      <c r="B102" s="14" t="s">
        <v>10</v>
      </c>
      <c r="C102" s="14" t="s">
        <v>15</v>
      </c>
      <c r="E102" s="14" t="s">
        <v>10</v>
      </c>
      <c r="F102" s="14" t="s">
        <v>95</v>
      </c>
      <c r="G102" s="14">
        <v>12</v>
      </c>
      <c r="H102" s="19">
        <v>26056</v>
      </c>
      <c r="I102" s="19">
        <v>245150</v>
      </c>
      <c r="J102" s="23">
        <f t="shared" si="0"/>
        <v>10.628594737915561</v>
      </c>
    </row>
    <row r="103" spans="1:10" x14ac:dyDescent="0.2">
      <c r="A103" s="21">
        <v>2564</v>
      </c>
      <c r="B103" s="14" t="s">
        <v>10</v>
      </c>
      <c r="C103" s="14" t="s">
        <v>15</v>
      </c>
      <c r="E103" s="14" t="s">
        <v>10</v>
      </c>
      <c r="F103" s="14" t="s">
        <v>96</v>
      </c>
      <c r="G103" s="14">
        <v>12</v>
      </c>
      <c r="H103" s="19">
        <v>23056</v>
      </c>
      <c r="I103" s="19">
        <v>213654</v>
      </c>
      <c r="J103" s="23">
        <f t="shared" si="0"/>
        <v>10.791279358214684</v>
      </c>
    </row>
    <row r="104" spans="1:10" x14ac:dyDescent="0.2">
      <c r="A104" s="21">
        <v>2564</v>
      </c>
      <c r="B104" s="14" t="s">
        <v>10</v>
      </c>
      <c r="C104" s="14" t="s">
        <v>15</v>
      </c>
      <c r="E104" s="14" t="s">
        <v>10</v>
      </c>
      <c r="F104" s="14" t="s">
        <v>97</v>
      </c>
      <c r="G104" s="14">
        <v>12</v>
      </c>
      <c r="H104" s="19">
        <v>39195</v>
      </c>
      <c r="I104" s="19">
        <v>197346</v>
      </c>
      <c r="J104" s="23">
        <f t="shared" si="0"/>
        <v>19.861056215986135</v>
      </c>
    </row>
    <row r="105" spans="1:10" x14ac:dyDescent="0.2">
      <c r="A105" s="21">
        <v>2564</v>
      </c>
      <c r="B105" s="14" t="s">
        <v>10</v>
      </c>
      <c r="C105" s="14" t="s">
        <v>15</v>
      </c>
      <c r="E105" s="14" t="s">
        <v>10</v>
      </c>
      <c r="F105" s="14" t="s">
        <v>98</v>
      </c>
      <c r="G105" s="14">
        <v>12</v>
      </c>
      <c r="H105" s="19">
        <v>18209</v>
      </c>
      <c r="I105" s="19">
        <v>206749</v>
      </c>
      <c r="J105" s="23">
        <f t="shared" si="0"/>
        <v>8.8072977378367003</v>
      </c>
    </row>
    <row r="106" spans="1:10" x14ac:dyDescent="0.2">
      <c r="A106" s="21">
        <v>2560</v>
      </c>
      <c r="B106" s="14" t="s">
        <v>7</v>
      </c>
      <c r="C106" s="14" t="s">
        <v>8</v>
      </c>
      <c r="D106" s="14" t="s">
        <v>9</v>
      </c>
      <c r="E106" s="14" t="s">
        <v>10</v>
      </c>
      <c r="G106" s="22"/>
      <c r="H106" s="19">
        <v>837292</v>
      </c>
      <c r="I106" s="19">
        <v>4824142</v>
      </c>
      <c r="J106" s="23">
        <f t="shared" si="0"/>
        <v>17.356288434295674</v>
      </c>
    </row>
    <row r="107" spans="1:10" x14ac:dyDescent="0.2">
      <c r="A107" s="21">
        <v>2560</v>
      </c>
      <c r="B107" s="14" t="s">
        <v>7</v>
      </c>
      <c r="C107" s="14" t="s">
        <v>11</v>
      </c>
      <c r="D107" s="14" t="s">
        <v>9</v>
      </c>
      <c r="E107" s="14" t="s">
        <v>10</v>
      </c>
      <c r="G107" s="22"/>
      <c r="H107" s="19">
        <v>1666696</v>
      </c>
      <c r="I107" s="19">
        <v>9866055</v>
      </c>
      <c r="J107" s="23">
        <f t="shared" si="0"/>
        <v>16.893236455705953</v>
      </c>
    </row>
    <row r="108" spans="1:10" x14ac:dyDescent="0.2">
      <c r="A108" s="21">
        <v>2560</v>
      </c>
      <c r="B108" s="14" t="s">
        <v>7</v>
      </c>
      <c r="C108" s="14" t="s">
        <v>12</v>
      </c>
      <c r="D108" s="14" t="s">
        <v>9</v>
      </c>
      <c r="E108" s="14" t="s">
        <v>10</v>
      </c>
      <c r="G108" s="22"/>
      <c r="H108" s="19">
        <v>1006452</v>
      </c>
      <c r="I108" s="19">
        <v>7267051</v>
      </c>
      <c r="J108" s="23">
        <f t="shared" si="0"/>
        <v>13.84952438066005</v>
      </c>
    </row>
    <row r="109" spans="1:10" x14ac:dyDescent="0.2">
      <c r="A109" s="21">
        <v>2560</v>
      </c>
      <c r="B109" s="14" t="s">
        <v>7</v>
      </c>
      <c r="C109" s="14" t="s">
        <v>13</v>
      </c>
      <c r="D109" s="14" t="s">
        <v>9</v>
      </c>
      <c r="E109" s="14" t="s">
        <v>10</v>
      </c>
      <c r="G109" s="22"/>
      <c r="H109" s="19">
        <v>480672</v>
      </c>
      <c r="I109" s="19">
        <v>5067172</v>
      </c>
      <c r="J109" s="23">
        <f t="shared" si="0"/>
        <v>9.4860012646107137</v>
      </c>
    </row>
    <row r="110" spans="1:10" x14ac:dyDescent="0.2">
      <c r="A110" s="21">
        <v>2560</v>
      </c>
      <c r="B110" s="14" t="s">
        <v>14</v>
      </c>
      <c r="C110" s="14" t="s">
        <v>8</v>
      </c>
      <c r="D110" s="14" t="s">
        <v>9</v>
      </c>
      <c r="E110" s="14" t="s">
        <v>10</v>
      </c>
      <c r="G110" s="22"/>
      <c r="H110" s="19">
        <v>742667</v>
      </c>
      <c r="I110" s="19">
        <v>4721345</v>
      </c>
      <c r="J110" s="23">
        <f t="shared" si="0"/>
        <v>15.729987958939667</v>
      </c>
    </row>
    <row r="111" spans="1:10" x14ac:dyDescent="0.2">
      <c r="A111" s="21">
        <v>2560</v>
      </c>
      <c r="B111" s="14" t="s">
        <v>14</v>
      </c>
      <c r="C111" s="14" t="s">
        <v>11</v>
      </c>
      <c r="D111" s="14" t="s">
        <v>9</v>
      </c>
      <c r="E111" s="14" t="s">
        <v>10</v>
      </c>
      <c r="G111" s="22"/>
      <c r="H111" s="19">
        <v>1447941</v>
      </c>
      <c r="I111" s="19">
        <v>10055077</v>
      </c>
      <c r="J111" s="23">
        <f t="shared" si="0"/>
        <v>14.400098577067087</v>
      </c>
    </row>
    <row r="112" spans="1:10" x14ac:dyDescent="0.2">
      <c r="A112" s="21">
        <v>2560</v>
      </c>
      <c r="B112" s="14" t="s">
        <v>14</v>
      </c>
      <c r="C112" s="14" t="s">
        <v>12</v>
      </c>
      <c r="D112" s="14" t="s">
        <v>9</v>
      </c>
      <c r="E112" s="14" t="s">
        <v>10</v>
      </c>
      <c r="G112" s="22"/>
      <c r="H112" s="19">
        <v>813716</v>
      </c>
      <c r="I112" s="19">
        <v>7940085</v>
      </c>
      <c r="J112" s="23">
        <f t="shared" si="0"/>
        <v>10.248202632591465</v>
      </c>
    </row>
    <row r="113" spans="1:10" x14ac:dyDescent="0.2">
      <c r="A113" s="21">
        <v>2560</v>
      </c>
      <c r="B113" s="14" t="s">
        <v>14</v>
      </c>
      <c r="C113" s="14" t="s">
        <v>13</v>
      </c>
      <c r="D113" s="14" t="s">
        <v>9</v>
      </c>
      <c r="E113" s="14" t="s">
        <v>10</v>
      </c>
      <c r="G113" s="22"/>
      <c r="H113" s="19">
        <v>409768</v>
      </c>
      <c r="I113" s="19">
        <v>6207302</v>
      </c>
      <c r="J113" s="23">
        <f t="shared" si="0"/>
        <v>6.6013865605378959</v>
      </c>
    </row>
    <row r="114" spans="1:10" x14ac:dyDescent="0.2">
      <c r="A114" s="21">
        <v>2560</v>
      </c>
      <c r="B114" s="14" t="s">
        <v>7</v>
      </c>
      <c r="C114" s="14" t="s">
        <v>15</v>
      </c>
      <c r="D114" s="14" t="s">
        <v>16</v>
      </c>
      <c r="E114" s="14" t="s">
        <v>17</v>
      </c>
      <c r="G114" s="22"/>
      <c r="H114" s="19">
        <v>648053</v>
      </c>
      <c r="I114" s="19">
        <v>3633059</v>
      </c>
      <c r="J114" s="23">
        <f t="shared" si="0"/>
        <v>17.837667926670061</v>
      </c>
    </row>
    <row r="115" spans="1:10" x14ac:dyDescent="0.2">
      <c r="A115" s="21">
        <v>2560</v>
      </c>
      <c r="B115" s="14" t="s">
        <v>7</v>
      </c>
      <c r="C115" s="14" t="s">
        <v>15</v>
      </c>
      <c r="D115" s="14" t="s">
        <v>18</v>
      </c>
      <c r="E115" s="14" t="s">
        <v>17</v>
      </c>
      <c r="G115" s="22"/>
      <c r="H115" s="19">
        <v>639432</v>
      </c>
      <c r="I115" s="19">
        <v>3697807</v>
      </c>
      <c r="J115" s="23">
        <f t="shared" si="0"/>
        <v>17.292195076703571</v>
      </c>
    </row>
    <row r="116" spans="1:10" x14ac:dyDescent="0.2">
      <c r="A116" s="21">
        <v>2560</v>
      </c>
      <c r="B116" s="14" t="s">
        <v>7</v>
      </c>
      <c r="C116" s="14" t="s">
        <v>15</v>
      </c>
      <c r="D116" s="14" t="s">
        <v>18</v>
      </c>
      <c r="E116" s="14" t="s">
        <v>19</v>
      </c>
      <c r="G116" s="22"/>
      <c r="H116" s="19">
        <v>531361</v>
      </c>
      <c r="I116" s="19">
        <v>4369243</v>
      </c>
      <c r="J116" s="23">
        <f t="shared" si="0"/>
        <v>12.161397294680109</v>
      </c>
    </row>
    <row r="117" spans="1:10" x14ac:dyDescent="0.2">
      <c r="A117" s="21">
        <v>2560</v>
      </c>
      <c r="B117" s="14" t="s">
        <v>7</v>
      </c>
      <c r="C117" s="14" t="s">
        <v>15</v>
      </c>
      <c r="D117" s="14" t="s">
        <v>20</v>
      </c>
      <c r="E117" s="14" t="s">
        <v>17</v>
      </c>
      <c r="G117" s="22"/>
      <c r="H117" s="19">
        <v>155187</v>
      </c>
      <c r="I117" s="19">
        <v>1573153</v>
      </c>
      <c r="J117" s="23">
        <f t="shared" si="0"/>
        <v>9.8647111882950984</v>
      </c>
    </row>
    <row r="118" spans="1:10" x14ac:dyDescent="0.2">
      <c r="A118" s="21">
        <v>2560</v>
      </c>
      <c r="B118" s="14" t="s">
        <v>7</v>
      </c>
      <c r="C118" s="14" t="s">
        <v>15</v>
      </c>
      <c r="D118" s="14" t="s">
        <v>20</v>
      </c>
      <c r="E118" s="14" t="s">
        <v>19</v>
      </c>
      <c r="G118" s="22"/>
      <c r="H118" s="19">
        <v>311825</v>
      </c>
      <c r="I118" s="19">
        <v>3001935</v>
      </c>
      <c r="J118" s="23">
        <f t="shared" si="0"/>
        <v>10.387466750612521</v>
      </c>
    </row>
    <row r="119" spans="1:10" x14ac:dyDescent="0.2">
      <c r="A119" s="21">
        <v>2560</v>
      </c>
      <c r="B119" s="14" t="s">
        <v>7</v>
      </c>
      <c r="C119" s="14" t="s">
        <v>15</v>
      </c>
      <c r="D119" s="14" t="s">
        <v>21</v>
      </c>
      <c r="E119" s="14" t="s">
        <v>17</v>
      </c>
      <c r="G119" s="22"/>
      <c r="H119" s="19">
        <v>283811</v>
      </c>
      <c r="I119" s="19">
        <v>2083493</v>
      </c>
      <c r="J119" s="23">
        <f t="shared" si="0"/>
        <v>13.621884018808798</v>
      </c>
    </row>
    <row r="120" spans="1:10" x14ac:dyDescent="0.2">
      <c r="A120" s="21">
        <v>2560</v>
      </c>
      <c r="B120" s="14" t="s">
        <v>7</v>
      </c>
      <c r="C120" s="14" t="s">
        <v>15</v>
      </c>
      <c r="D120" s="14" t="s">
        <v>21</v>
      </c>
      <c r="E120" s="14" t="s">
        <v>19</v>
      </c>
      <c r="G120" s="22"/>
      <c r="H120" s="19">
        <v>631163</v>
      </c>
      <c r="I120" s="19">
        <v>5097674</v>
      </c>
      <c r="J120" s="23">
        <f t="shared" si="0"/>
        <v>12.38139198387343</v>
      </c>
    </row>
    <row r="121" spans="1:10" x14ac:dyDescent="0.2">
      <c r="A121" s="21">
        <v>2560</v>
      </c>
      <c r="B121" s="14" t="s">
        <v>7</v>
      </c>
      <c r="C121" s="14" t="s">
        <v>15</v>
      </c>
      <c r="D121" s="14" t="s">
        <v>22</v>
      </c>
      <c r="E121" s="14" t="s">
        <v>17</v>
      </c>
      <c r="G121" s="22"/>
      <c r="H121" s="19">
        <v>298168</v>
      </c>
      <c r="I121" s="19">
        <v>1181421</v>
      </c>
      <c r="J121" s="23">
        <f t="shared" si="0"/>
        <v>25.238081936921724</v>
      </c>
    </row>
    <row r="122" spans="1:10" x14ac:dyDescent="0.2">
      <c r="A122" s="21">
        <v>2560</v>
      </c>
      <c r="B122" s="14" t="s">
        <v>7</v>
      </c>
      <c r="C122" s="14" t="s">
        <v>15</v>
      </c>
      <c r="D122" s="14" t="s">
        <v>22</v>
      </c>
      <c r="E122" s="14" t="s">
        <v>19</v>
      </c>
      <c r="G122" s="22"/>
      <c r="H122" s="19">
        <v>492113</v>
      </c>
      <c r="I122" s="19">
        <v>2386635</v>
      </c>
      <c r="J122" s="23">
        <f t="shared" si="0"/>
        <v>20.619533359730333</v>
      </c>
    </row>
    <row r="123" spans="1:10" x14ac:dyDescent="0.2">
      <c r="A123" s="21">
        <v>2560</v>
      </c>
      <c r="B123" s="14" t="s">
        <v>14</v>
      </c>
      <c r="C123" s="14" t="s">
        <v>15</v>
      </c>
      <c r="D123" s="14" t="s">
        <v>16</v>
      </c>
      <c r="E123" s="14" t="s">
        <v>17</v>
      </c>
      <c r="G123" s="22"/>
      <c r="H123" s="19">
        <v>525612</v>
      </c>
      <c r="I123" s="19">
        <v>3932591</v>
      </c>
      <c r="J123" s="23">
        <f t="shared" si="0"/>
        <v>13.365539411548264</v>
      </c>
    </row>
    <row r="124" spans="1:10" x14ac:dyDescent="0.2">
      <c r="A124" s="21">
        <v>2560</v>
      </c>
      <c r="B124" s="14" t="s">
        <v>14</v>
      </c>
      <c r="C124" s="14" t="s">
        <v>15</v>
      </c>
      <c r="D124" s="14" t="s">
        <v>18</v>
      </c>
      <c r="E124" s="14" t="s">
        <v>17</v>
      </c>
      <c r="G124" s="22"/>
      <c r="H124" s="19">
        <v>589441</v>
      </c>
      <c r="I124" s="19">
        <v>3992612</v>
      </c>
      <c r="J124" s="23">
        <f t="shared" si="0"/>
        <v>14.763292801804933</v>
      </c>
    </row>
    <row r="125" spans="1:10" x14ac:dyDescent="0.2">
      <c r="A125" s="21">
        <v>2560</v>
      </c>
      <c r="B125" s="14" t="s">
        <v>14</v>
      </c>
      <c r="C125" s="14" t="s">
        <v>15</v>
      </c>
      <c r="D125" s="14" t="s">
        <v>18</v>
      </c>
      <c r="E125" s="14" t="s">
        <v>19</v>
      </c>
      <c r="G125" s="22"/>
      <c r="H125" s="19">
        <v>477199</v>
      </c>
      <c r="I125" s="19">
        <v>4563465</v>
      </c>
      <c r="J125" s="23">
        <f t="shared" si="0"/>
        <v>10.456944449009688</v>
      </c>
    </row>
    <row r="126" spans="1:10" x14ac:dyDescent="0.2">
      <c r="A126" s="21">
        <v>2560</v>
      </c>
      <c r="B126" s="14" t="s">
        <v>14</v>
      </c>
      <c r="C126" s="14" t="s">
        <v>15</v>
      </c>
      <c r="D126" s="14" t="s">
        <v>20</v>
      </c>
      <c r="E126" s="14" t="s">
        <v>17</v>
      </c>
      <c r="G126" s="22"/>
      <c r="H126" s="19">
        <v>150976</v>
      </c>
      <c r="I126" s="19">
        <v>1756306</v>
      </c>
      <c r="J126" s="23">
        <f t="shared" si="0"/>
        <v>8.5962241203981531</v>
      </c>
    </row>
    <row r="127" spans="1:10" x14ac:dyDescent="0.2">
      <c r="A127" s="21">
        <v>2560</v>
      </c>
      <c r="B127" s="14" t="s">
        <v>14</v>
      </c>
      <c r="C127" s="14" t="s">
        <v>15</v>
      </c>
      <c r="D127" s="14" t="s">
        <v>20</v>
      </c>
      <c r="E127" s="14" t="s">
        <v>19</v>
      </c>
      <c r="G127" s="22"/>
      <c r="H127" s="19">
        <v>248450</v>
      </c>
      <c r="I127" s="19">
        <v>3161421</v>
      </c>
      <c r="J127" s="23">
        <f t="shared" si="0"/>
        <v>7.8588077956083673</v>
      </c>
    </row>
    <row r="128" spans="1:10" x14ac:dyDescent="0.2">
      <c r="A128" s="21">
        <v>2560</v>
      </c>
      <c r="B128" s="14" t="s">
        <v>14</v>
      </c>
      <c r="C128" s="14" t="s">
        <v>15</v>
      </c>
      <c r="D128" s="14" t="s">
        <v>21</v>
      </c>
      <c r="E128" s="14" t="s">
        <v>17</v>
      </c>
      <c r="G128" s="22"/>
      <c r="H128" s="19">
        <v>260489</v>
      </c>
      <c r="I128" s="19">
        <v>2296918</v>
      </c>
      <c r="J128" s="23">
        <f t="shared" si="0"/>
        <v>11.340805374854479</v>
      </c>
    </row>
    <row r="129" spans="1:10" x14ac:dyDescent="0.2">
      <c r="A129" s="21">
        <v>2560</v>
      </c>
      <c r="B129" s="14" t="s">
        <v>14</v>
      </c>
      <c r="C129" s="14" t="s">
        <v>15</v>
      </c>
      <c r="D129" s="14" t="s">
        <v>21</v>
      </c>
      <c r="E129" s="14" t="s">
        <v>19</v>
      </c>
      <c r="G129" s="22"/>
      <c r="H129" s="19">
        <v>557826</v>
      </c>
      <c r="I129" s="19">
        <v>5466049</v>
      </c>
      <c r="J129" s="23">
        <f t="shared" si="0"/>
        <v>10.205287219342527</v>
      </c>
    </row>
    <row r="130" spans="1:10" x14ac:dyDescent="0.2">
      <c r="A130" s="21">
        <v>2560</v>
      </c>
      <c r="B130" s="14" t="s">
        <v>14</v>
      </c>
      <c r="C130" s="14" t="s">
        <v>15</v>
      </c>
      <c r="D130" s="14" t="s">
        <v>22</v>
      </c>
      <c r="E130" s="14" t="s">
        <v>17</v>
      </c>
      <c r="G130" s="22"/>
      <c r="H130" s="19">
        <v>249874</v>
      </c>
      <c r="I130" s="19">
        <v>1295030</v>
      </c>
      <c r="J130" s="23">
        <f t="shared" si="0"/>
        <v>19.294842590519139</v>
      </c>
    </row>
    <row r="131" spans="1:10" x14ac:dyDescent="0.2">
      <c r="A131" s="21">
        <v>2560</v>
      </c>
      <c r="B131" s="14" t="s">
        <v>14</v>
      </c>
      <c r="C131" s="14" t="s">
        <v>15</v>
      </c>
      <c r="D131" s="14" t="s">
        <v>22</v>
      </c>
      <c r="E131" s="14" t="s">
        <v>19</v>
      </c>
      <c r="G131" s="22"/>
      <c r="H131" s="19">
        <v>354225</v>
      </c>
      <c r="I131" s="19">
        <v>2459417</v>
      </c>
      <c r="J131" s="23">
        <f t="shared" si="0"/>
        <v>14.402803591257603</v>
      </c>
    </row>
    <row r="132" spans="1:10" x14ac:dyDescent="0.2">
      <c r="A132" s="21">
        <v>2560</v>
      </c>
      <c r="B132" s="14" t="s">
        <v>10</v>
      </c>
      <c r="C132" s="14" t="s">
        <v>15</v>
      </c>
      <c r="E132" s="14" t="s">
        <v>10</v>
      </c>
      <c r="F132" s="14" t="s">
        <v>16</v>
      </c>
      <c r="G132" s="14">
        <v>13</v>
      </c>
      <c r="H132" s="19">
        <v>1173665</v>
      </c>
      <c r="I132" s="19">
        <v>7565650</v>
      </c>
      <c r="J132" s="23">
        <f t="shared" si="0"/>
        <v>15.513075545392663</v>
      </c>
    </row>
    <row r="133" spans="1:10" x14ac:dyDescent="0.2">
      <c r="A133" s="21">
        <v>2560</v>
      </c>
      <c r="B133" s="14" t="s">
        <v>10</v>
      </c>
      <c r="C133" s="14" t="s">
        <v>15</v>
      </c>
      <c r="E133" s="14" t="s">
        <v>10</v>
      </c>
      <c r="F133" s="14" t="s">
        <v>23</v>
      </c>
      <c r="G133" s="14">
        <v>6</v>
      </c>
      <c r="H133" s="19">
        <v>464900</v>
      </c>
      <c r="I133" s="19">
        <v>1831763</v>
      </c>
      <c r="J133" s="23">
        <f t="shared" si="0"/>
        <v>25.379920874043204</v>
      </c>
    </row>
    <row r="134" spans="1:10" x14ac:dyDescent="0.2">
      <c r="A134" s="21">
        <v>2560</v>
      </c>
      <c r="B134" s="14" t="s">
        <v>10</v>
      </c>
      <c r="C134" s="14" t="s">
        <v>15</v>
      </c>
      <c r="E134" s="14" t="s">
        <v>10</v>
      </c>
      <c r="F134" s="14" t="s">
        <v>24</v>
      </c>
      <c r="G134" s="14">
        <v>4</v>
      </c>
      <c r="H134" s="19">
        <v>126063</v>
      </c>
      <c r="I134" s="19">
        <v>1366386</v>
      </c>
      <c r="J134" s="23">
        <f t="shared" si="0"/>
        <v>9.2260166600067617</v>
      </c>
    </row>
    <row r="135" spans="1:10" x14ac:dyDescent="0.2">
      <c r="A135" s="21">
        <v>2560</v>
      </c>
      <c r="B135" s="14" t="s">
        <v>10</v>
      </c>
      <c r="C135" s="14" t="s">
        <v>15</v>
      </c>
      <c r="E135" s="14" t="s">
        <v>10</v>
      </c>
      <c r="F135" s="14" t="s">
        <v>25</v>
      </c>
      <c r="G135" s="14">
        <v>4</v>
      </c>
      <c r="H135" s="19">
        <v>110240</v>
      </c>
      <c r="I135" s="19">
        <v>1310623</v>
      </c>
      <c r="J135" s="23">
        <f t="shared" si="0"/>
        <v>8.4112670081327732</v>
      </c>
    </row>
    <row r="136" spans="1:10" x14ac:dyDescent="0.2">
      <c r="A136" s="21">
        <v>2560</v>
      </c>
      <c r="B136" s="14" t="s">
        <v>10</v>
      </c>
      <c r="C136" s="14" t="s">
        <v>15</v>
      </c>
      <c r="E136" s="14" t="s">
        <v>10</v>
      </c>
      <c r="F136" s="14" t="s">
        <v>26</v>
      </c>
      <c r="G136" s="14">
        <v>4</v>
      </c>
      <c r="H136" s="19">
        <v>64264</v>
      </c>
      <c r="I136" s="19">
        <v>739432</v>
      </c>
      <c r="J136" s="23">
        <f t="shared" si="0"/>
        <v>8.690995250408422</v>
      </c>
    </row>
    <row r="137" spans="1:10" x14ac:dyDescent="0.2">
      <c r="A137" s="21">
        <v>2560</v>
      </c>
      <c r="B137" s="14" t="s">
        <v>10</v>
      </c>
      <c r="C137" s="14" t="s">
        <v>15</v>
      </c>
      <c r="E137" s="14" t="s">
        <v>10</v>
      </c>
      <c r="F137" s="14" t="s">
        <v>27</v>
      </c>
      <c r="G137" s="14">
        <v>4</v>
      </c>
      <c r="H137" s="19">
        <v>29663</v>
      </c>
      <c r="I137" s="19">
        <v>215673</v>
      </c>
      <c r="J137" s="23">
        <f t="shared" si="0"/>
        <v>13.753691931767074</v>
      </c>
    </row>
    <row r="138" spans="1:10" x14ac:dyDescent="0.2">
      <c r="A138" s="21">
        <v>2560</v>
      </c>
      <c r="B138" s="14" t="s">
        <v>10</v>
      </c>
      <c r="C138" s="14" t="s">
        <v>15</v>
      </c>
      <c r="E138" s="14" t="s">
        <v>10</v>
      </c>
      <c r="F138" s="14" t="s">
        <v>28</v>
      </c>
      <c r="G138" s="14">
        <v>4</v>
      </c>
      <c r="H138" s="19">
        <v>121025</v>
      </c>
      <c r="I138" s="19">
        <v>645269</v>
      </c>
      <c r="J138" s="23">
        <f t="shared" si="0"/>
        <v>18.755743728584513</v>
      </c>
    </row>
    <row r="139" spans="1:10" x14ac:dyDescent="0.2">
      <c r="A139" s="21">
        <v>2560</v>
      </c>
      <c r="B139" s="14" t="s">
        <v>10</v>
      </c>
      <c r="C139" s="14" t="s">
        <v>15</v>
      </c>
      <c r="E139" s="14" t="s">
        <v>10</v>
      </c>
      <c r="F139" s="14" t="s">
        <v>29</v>
      </c>
      <c r="G139" s="14">
        <v>4</v>
      </c>
      <c r="H139" s="19">
        <v>13459</v>
      </c>
      <c r="I139" s="19">
        <v>173447</v>
      </c>
      <c r="J139" s="23">
        <f t="shared" si="0"/>
        <v>7.7597191072777276</v>
      </c>
    </row>
    <row r="140" spans="1:10" x14ac:dyDescent="0.2">
      <c r="A140" s="21">
        <v>2560</v>
      </c>
      <c r="B140" s="14" t="s">
        <v>10</v>
      </c>
      <c r="C140" s="14" t="s">
        <v>15</v>
      </c>
      <c r="E140" s="14" t="s">
        <v>10</v>
      </c>
      <c r="F140" s="14" t="s">
        <v>30</v>
      </c>
      <c r="G140" s="14">
        <v>3</v>
      </c>
      <c r="H140" s="19">
        <v>14844</v>
      </c>
      <c r="I140" s="19">
        <v>262533</v>
      </c>
      <c r="J140" s="23">
        <f t="shared" si="0"/>
        <v>5.6541463358892026</v>
      </c>
    </row>
    <row r="141" spans="1:10" x14ac:dyDescent="0.2">
      <c r="A141" s="21">
        <v>2560</v>
      </c>
      <c r="B141" s="14" t="s">
        <v>10</v>
      </c>
      <c r="C141" s="14" t="s">
        <v>15</v>
      </c>
      <c r="E141" s="14" t="s">
        <v>10</v>
      </c>
      <c r="F141" s="14" t="s">
        <v>31</v>
      </c>
      <c r="G141" s="14">
        <v>4</v>
      </c>
      <c r="H141" s="19">
        <v>187129</v>
      </c>
      <c r="I141" s="19">
        <v>595065</v>
      </c>
      <c r="J141" s="23">
        <f t="shared" si="0"/>
        <v>31.446816734306335</v>
      </c>
    </row>
    <row r="142" spans="1:10" x14ac:dyDescent="0.2">
      <c r="A142" s="21">
        <v>2560</v>
      </c>
      <c r="B142" s="14" t="s">
        <v>10</v>
      </c>
      <c r="C142" s="14" t="s">
        <v>15</v>
      </c>
      <c r="E142" s="14" t="s">
        <v>10</v>
      </c>
      <c r="F142" s="14" t="s">
        <v>32</v>
      </c>
      <c r="G142" s="14">
        <v>6</v>
      </c>
      <c r="H142" s="19">
        <v>265421</v>
      </c>
      <c r="I142" s="19">
        <v>1460531</v>
      </c>
      <c r="J142" s="23">
        <f t="shared" si="0"/>
        <v>18.17291108507796</v>
      </c>
    </row>
    <row r="143" spans="1:10" x14ac:dyDescent="0.2">
      <c r="A143" s="21">
        <v>2560</v>
      </c>
      <c r="B143" s="14" t="s">
        <v>10</v>
      </c>
      <c r="C143" s="14" t="s">
        <v>15</v>
      </c>
      <c r="E143" s="14" t="s">
        <v>10</v>
      </c>
      <c r="F143" s="14" t="s">
        <v>33</v>
      </c>
      <c r="G143" s="14">
        <v>6</v>
      </c>
      <c r="H143" s="19">
        <v>135609</v>
      </c>
      <c r="I143" s="19">
        <v>738763</v>
      </c>
      <c r="J143" s="23">
        <f t="shared" si="0"/>
        <v>18.356225203482037</v>
      </c>
    </row>
    <row r="144" spans="1:10" x14ac:dyDescent="0.2">
      <c r="A144" s="21">
        <v>2560</v>
      </c>
      <c r="B144" s="14" t="s">
        <v>10</v>
      </c>
      <c r="C144" s="14" t="s">
        <v>15</v>
      </c>
      <c r="E144" s="14" t="s">
        <v>10</v>
      </c>
      <c r="F144" s="14" t="s">
        <v>34</v>
      </c>
      <c r="G144" s="14">
        <v>6</v>
      </c>
      <c r="H144" s="19">
        <v>59443</v>
      </c>
      <c r="I144" s="19">
        <v>446854</v>
      </c>
      <c r="J144" s="23">
        <f t="shared" si="0"/>
        <v>13.302555196999467</v>
      </c>
    </row>
    <row r="145" spans="1:10" x14ac:dyDescent="0.2">
      <c r="A145" s="21">
        <v>2560</v>
      </c>
      <c r="B145" s="14" t="s">
        <v>10</v>
      </c>
      <c r="C145" s="14" t="s">
        <v>15</v>
      </c>
      <c r="E145" s="14" t="s">
        <v>10</v>
      </c>
      <c r="F145" s="14" t="s">
        <v>35</v>
      </c>
      <c r="G145" s="14">
        <v>6</v>
      </c>
      <c r="H145" s="19">
        <v>12463</v>
      </c>
      <c r="I145" s="19">
        <v>229196</v>
      </c>
      <c r="J145" s="23">
        <f t="shared" si="0"/>
        <v>5.4377039738913417</v>
      </c>
    </row>
    <row r="146" spans="1:10" x14ac:dyDescent="0.2">
      <c r="A146" s="21">
        <v>2560</v>
      </c>
      <c r="B146" s="14" t="s">
        <v>10</v>
      </c>
      <c r="C146" s="14" t="s">
        <v>15</v>
      </c>
      <c r="E146" s="14" t="s">
        <v>10</v>
      </c>
      <c r="F146" s="14" t="s">
        <v>36</v>
      </c>
      <c r="G146" s="14">
        <v>6</v>
      </c>
      <c r="H146" s="19">
        <v>86864</v>
      </c>
      <c r="I146" s="19">
        <v>655761</v>
      </c>
      <c r="J146" s="23">
        <f t="shared" si="0"/>
        <v>13.246289425568156</v>
      </c>
    </row>
    <row r="147" spans="1:10" x14ac:dyDescent="0.2">
      <c r="A147" s="21">
        <v>2560</v>
      </c>
      <c r="B147" s="14" t="s">
        <v>10</v>
      </c>
      <c r="C147" s="14" t="s">
        <v>15</v>
      </c>
      <c r="E147" s="14" t="s">
        <v>10</v>
      </c>
      <c r="F147" s="14" t="s">
        <v>37</v>
      </c>
      <c r="G147" s="14">
        <v>6</v>
      </c>
      <c r="H147" s="19">
        <v>26280</v>
      </c>
      <c r="I147" s="19">
        <v>502769</v>
      </c>
      <c r="J147" s="23">
        <f t="shared" si="0"/>
        <v>5.2270525827964729</v>
      </c>
    </row>
    <row r="148" spans="1:10" x14ac:dyDescent="0.2">
      <c r="A148" s="21">
        <v>2560</v>
      </c>
      <c r="B148" s="14" t="s">
        <v>10</v>
      </c>
      <c r="C148" s="14" t="s">
        <v>15</v>
      </c>
      <c r="E148" s="14" t="s">
        <v>10</v>
      </c>
      <c r="F148" s="14" t="s">
        <v>38</v>
      </c>
      <c r="G148" s="14">
        <v>4</v>
      </c>
      <c r="H148" s="19">
        <v>13028</v>
      </c>
      <c r="I148" s="19">
        <v>230196</v>
      </c>
      <c r="J148" s="23">
        <f t="shared" si="0"/>
        <v>5.659524926584302</v>
      </c>
    </row>
    <row r="149" spans="1:10" x14ac:dyDescent="0.2">
      <c r="A149" s="21">
        <v>2560</v>
      </c>
      <c r="B149" s="14" t="s">
        <v>10</v>
      </c>
      <c r="C149" s="14" t="s">
        <v>15</v>
      </c>
      <c r="E149" s="14" t="s">
        <v>10</v>
      </c>
      <c r="F149" s="14" t="s">
        <v>39</v>
      </c>
      <c r="G149" s="14">
        <v>6</v>
      </c>
      <c r="H149" s="19">
        <v>34856</v>
      </c>
      <c r="I149" s="19">
        <v>478383</v>
      </c>
      <c r="J149" s="23">
        <f t="shared" si="0"/>
        <v>7.2862120936571744</v>
      </c>
    </row>
    <row r="150" spans="1:10" x14ac:dyDescent="0.2">
      <c r="A150" s="21">
        <v>2560</v>
      </c>
      <c r="B150" s="14" t="s">
        <v>10</v>
      </c>
      <c r="C150" s="14" t="s">
        <v>15</v>
      </c>
      <c r="E150" s="14" t="s">
        <v>10</v>
      </c>
      <c r="F150" s="14" t="s">
        <v>40</v>
      </c>
      <c r="G150" s="14">
        <v>9</v>
      </c>
      <c r="H150" s="19">
        <v>270077</v>
      </c>
      <c r="I150" s="19">
        <v>2040536</v>
      </c>
      <c r="J150" s="23">
        <f t="shared" si="0"/>
        <v>13.235591040785362</v>
      </c>
    </row>
    <row r="151" spans="1:10" x14ac:dyDescent="0.2">
      <c r="A151" s="21">
        <v>2560</v>
      </c>
      <c r="B151" s="14" t="s">
        <v>10</v>
      </c>
      <c r="C151" s="14" t="s">
        <v>15</v>
      </c>
      <c r="E151" s="14" t="s">
        <v>10</v>
      </c>
      <c r="F151" s="14" t="s">
        <v>41</v>
      </c>
      <c r="G151" s="14">
        <v>9</v>
      </c>
      <c r="H151" s="19">
        <v>42669</v>
      </c>
      <c r="I151" s="19">
        <v>970749</v>
      </c>
      <c r="J151" s="23">
        <f t="shared" si="0"/>
        <v>4.3954719500097346</v>
      </c>
    </row>
    <row r="152" spans="1:10" x14ac:dyDescent="0.2">
      <c r="A152" s="21">
        <v>2560</v>
      </c>
      <c r="B152" s="14" t="s">
        <v>10</v>
      </c>
      <c r="C152" s="14" t="s">
        <v>15</v>
      </c>
      <c r="E152" s="14" t="s">
        <v>10</v>
      </c>
      <c r="F152" s="14" t="s">
        <v>42</v>
      </c>
      <c r="G152" s="14">
        <v>9</v>
      </c>
      <c r="H152" s="19">
        <v>32546</v>
      </c>
      <c r="I152" s="19">
        <v>859174</v>
      </c>
      <c r="J152" s="23">
        <f t="shared" si="0"/>
        <v>3.7880569011632104</v>
      </c>
    </row>
    <row r="153" spans="1:10" x14ac:dyDescent="0.2">
      <c r="A153" s="21">
        <v>2560</v>
      </c>
      <c r="B153" s="14" t="s">
        <v>10</v>
      </c>
      <c r="C153" s="14" t="s">
        <v>15</v>
      </c>
      <c r="E153" s="14" t="s">
        <v>10</v>
      </c>
      <c r="F153" s="14" t="s">
        <v>43</v>
      </c>
      <c r="G153" s="14">
        <v>10</v>
      </c>
      <c r="H153" s="19">
        <v>37391</v>
      </c>
      <c r="I153" s="19">
        <v>807434</v>
      </c>
      <c r="J153" s="23">
        <f t="shared" si="0"/>
        <v>4.6308428924221667</v>
      </c>
    </row>
    <row r="154" spans="1:10" x14ac:dyDescent="0.2">
      <c r="A154" s="21">
        <v>2560</v>
      </c>
      <c r="B154" s="14" t="s">
        <v>10</v>
      </c>
      <c r="C154" s="14" t="s">
        <v>15</v>
      </c>
      <c r="E154" s="14" t="s">
        <v>10</v>
      </c>
      <c r="F154" s="14" t="s">
        <v>44</v>
      </c>
      <c r="G154" s="14">
        <v>10</v>
      </c>
      <c r="H154" s="19">
        <v>123272</v>
      </c>
      <c r="I154" s="19">
        <v>1358264</v>
      </c>
      <c r="J154" s="23">
        <f t="shared" si="0"/>
        <v>9.0757025143860108</v>
      </c>
    </row>
    <row r="155" spans="1:10" x14ac:dyDescent="0.2">
      <c r="A155" s="21">
        <v>2560</v>
      </c>
      <c r="B155" s="14" t="s">
        <v>10</v>
      </c>
      <c r="C155" s="14" t="s">
        <v>15</v>
      </c>
      <c r="E155" s="14" t="s">
        <v>10</v>
      </c>
      <c r="F155" s="14" t="s">
        <v>45</v>
      </c>
      <c r="G155" s="14">
        <v>10</v>
      </c>
      <c r="H155" s="19">
        <v>32187</v>
      </c>
      <c r="I155" s="19">
        <v>385406</v>
      </c>
      <c r="J155" s="23">
        <f t="shared" si="0"/>
        <v>8.3514527537194549</v>
      </c>
    </row>
    <row r="156" spans="1:10" x14ac:dyDescent="0.2">
      <c r="A156" s="21">
        <v>2560</v>
      </c>
      <c r="B156" s="14" t="s">
        <v>10</v>
      </c>
      <c r="C156" s="14" t="s">
        <v>15</v>
      </c>
      <c r="E156" s="14" t="s">
        <v>10</v>
      </c>
      <c r="F156" s="14" t="s">
        <v>46</v>
      </c>
      <c r="G156" s="14">
        <v>9</v>
      </c>
      <c r="H156" s="19">
        <v>138219</v>
      </c>
      <c r="I156" s="19">
        <v>774405</v>
      </c>
      <c r="J156" s="23">
        <f t="shared" si="0"/>
        <v>17.848412652294343</v>
      </c>
    </row>
    <row r="157" spans="1:10" x14ac:dyDescent="0.2">
      <c r="A157" s="21">
        <v>2560</v>
      </c>
      <c r="B157" s="14" t="s">
        <v>10</v>
      </c>
      <c r="C157" s="14" t="s">
        <v>15</v>
      </c>
      <c r="E157" s="14" t="s">
        <v>10</v>
      </c>
      <c r="F157" s="14" t="s">
        <v>47</v>
      </c>
      <c r="G157" s="14">
        <v>10</v>
      </c>
      <c r="H157" s="19">
        <v>17650</v>
      </c>
      <c r="I157" s="19">
        <v>219579</v>
      </c>
      <c r="J157" s="23">
        <f t="shared" si="0"/>
        <v>8.038109290961339</v>
      </c>
    </row>
    <row r="158" spans="1:10" x14ac:dyDescent="0.2">
      <c r="A158" s="21">
        <v>2560</v>
      </c>
      <c r="B158" s="14" t="s">
        <v>10</v>
      </c>
      <c r="C158" s="14" t="s">
        <v>15</v>
      </c>
      <c r="E158" s="14" t="s">
        <v>10</v>
      </c>
      <c r="F158" s="14" t="s">
        <v>48</v>
      </c>
      <c r="G158" s="14">
        <v>8</v>
      </c>
      <c r="H158" s="19">
        <v>19128</v>
      </c>
      <c r="I158" s="19">
        <v>268802</v>
      </c>
      <c r="J158" s="23">
        <f t="shared" si="0"/>
        <v>7.1160184820053418</v>
      </c>
    </row>
    <row r="159" spans="1:10" x14ac:dyDescent="0.2">
      <c r="A159" s="21">
        <v>2560</v>
      </c>
      <c r="B159" s="14" t="s">
        <v>10</v>
      </c>
      <c r="C159" s="14" t="s">
        <v>15</v>
      </c>
      <c r="E159" s="14" t="s">
        <v>10</v>
      </c>
      <c r="F159" s="14" t="s">
        <v>49</v>
      </c>
      <c r="G159" s="14">
        <v>8</v>
      </c>
      <c r="H159" s="19">
        <v>8234</v>
      </c>
      <c r="I159" s="19">
        <v>368411</v>
      </c>
      <c r="J159" s="23">
        <f t="shared" si="0"/>
        <v>2.2350038408190853</v>
      </c>
    </row>
    <row r="160" spans="1:10" x14ac:dyDescent="0.2">
      <c r="A160" s="21">
        <v>2560</v>
      </c>
      <c r="B160" s="14" t="s">
        <v>10</v>
      </c>
      <c r="C160" s="14" t="s">
        <v>15</v>
      </c>
      <c r="E160" s="14" t="s">
        <v>10</v>
      </c>
      <c r="F160" s="14" t="s">
        <v>50</v>
      </c>
      <c r="G160" s="14">
        <v>7</v>
      </c>
      <c r="H160" s="19">
        <v>180976</v>
      </c>
      <c r="I160" s="19">
        <v>1452537</v>
      </c>
      <c r="J160" s="23">
        <f t="shared" si="0"/>
        <v>12.45930396265293</v>
      </c>
    </row>
    <row r="161" spans="1:10" x14ac:dyDescent="0.2">
      <c r="A161" s="21">
        <v>2560</v>
      </c>
      <c r="B161" s="14" t="s">
        <v>10</v>
      </c>
      <c r="C161" s="14" t="s">
        <v>15</v>
      </c>
      <c r="E161" s="14" t="s">
        <v>10</v>
      </c>
      <c r="F161" s="14" t="s">
        <v>51</v>
      </c>
      <c r="G161" s="14">
        <v>8</v>
      </c>
      <c r="H161" s="19">
        <v>167152</v>
      </c>
      <c r="I161" s="19">
        <v>1008839</v>
      </c>
      <c r="J161" s="23">
        <f t="shared" si="0"/>
        <v>16.56874882909959</v>
      </c>
    </row>
    <row r="162" spans="1:10" x14ac:dyDescent="0.2">
      <c r="A162" s="21">
        <v>2560</v>
      </c>
      <c r="B162" s="14" t="s">
        <v>10</v>
      </c>
      <c r="C162" s="14" t="s">
        <v>15</v>
      </c>
      <c r="E162" s="14" t="s">
        <v>10</v>
      </c>
      <c r="F162" s="14" t="s">
        <v>52</v>
      </c>
      <c r="G162" s="14">
        <v>8</v>
      </c>
      <c r="H162" s="19">
        <v>75379</v>
      </c>
      <c r="I162" s="19">
        <v>443967</v>
      </c>
      <c r="J162" s="23">
        <f t="shared" si="0"/>
        <v>16.978514168845884</v>
      </c>
    </row>
    <row r="163" spans="1:10" x14ac:dyDescent="0.2">
      <c r="A163" s="21">
        <v>2560</v>
      </c>
      <c r="B163" s="14" t="s">
        <v>10</v>
      </c>
      <c r="C163" s="14" t="s">
        <v>15</v>
      </c>
      <c r="E163" s="14" t="s">
        <v>10</v>
      </c>
      <c r="F163" s="14" t="s">
        <v>53</v>
      </c>
      <c r="G163" s="14">
        <v>8</v>
      </c>
      <c r="H163" s="19">
        <v>33383</v>
      </c>
      <c r="I163" s="19">
        <v>352877</v>
      </c>
      <c r="J163" s="23">
        <f t="shared" si="0"/>
        <v>9.4602368530677836</v>
      </c>
    </row>
    <row r="164" spans="1:10" x14ac:dyDescent="0.2">
      <c r="A164" s="21">
        <v>2560</v>
      </c>
      <c r="B164" s="14" t="s">
        <v>10</v>
      </c>
      <c r="C164" s="14" t="s">
        <v>15</v>
      </c>
      <c r="E164" s="14" t="s">
        <v>10</v>
      </c>
      <c r="F164" s="14" t="s">
        <v>54</v>
      </c>
      <c r="G164" s="14">
        <v>7</v>
      </c>
      <c r="H164" s="19">
        <v>63687</v>
      </c>
      <c r="I164" s="19">
        <v>679355</v>
      </c>
      <c r="J164" s="23">
        <f t="shared" si="0"/>
        <v>9.374627403934614</v>
      </c>
    </row>
    <row r="165" spans="1:10" x14ac:dyDescent="0.2">
      <c r="A165" s="21">
        <v>2560</v>
      </c>
      <c r="B165" s="14" t="s">
        <v>10</v>
      </c>
      <c r="C165" s="14" t="s">
        <v>15</v>
      </c>
      <c r="E165" s="14" t="s">
        <v>10</v>
      </c>
      <c r="F165" s="14" t="s">
        <v>55</v>
      </c>
      <c r="G165" s="14">
        <v>7</v>
      </c>
      <c r="H165" s="19">
        <v>68390</v>
      </c>
      <c r="I165" s="19">
        <v>853554</v>
      </c>
      <c r="J165" s="23">
        <f t="shared" si="0"/>
        <v>8.0123811733059647</v>
      </c>
    </row>
    <row r="166" spans="1:10" x14ac:dyDescent="0.2">
      <c r="A166" s="21">
        <v>2560</v>
      </c>
      <c r="B166" s="14" t="s">
        <v>10</v>
      </c>
      <c r="C166" s="14" t="s">
        <v>15</v>
      </c>
      <c r="E166" s="14" t="s">
        <v>10</v>
      </c>
      <c r="F166" s="14" t="s">
        <v>56</v>
      </c>
      <c r="G166" s="14">
        <v>7</v>
      </c>
      <c r="H166" s="19">
        <v>170631</v>
      </c>
      <c r="I166" s="19">
        <v>652863</v>
      </c>
      <c r="J166" s="23">
        <f t="shared" si="0"/>
        <v>26.135804908533643</v>
      </c>
    </row>
    <row r="167" spans="1:10" x14ac:dyDescent="0.2">
      <c r="A167" s="21">
        <v>2560</v>
      </c>
      <c r="B167" s="14" t="s">
        <v>10</v>
      </c>
      <c r="C167" s="14" t="s">
        <v>15</v>
      </c>
      <c r="E167" s="14" t="s">
        <v>10</v>
      </c>
      <c r="F167" s="14" t="s">
        <v>57</v>
      </c>
      <c r="G167" s="14">
        <v>8</v>
      </c>
      <c r="H167" s="19">
        <v>218453</v>
      </c>
      <c r="I167" s="19">
        <v>730594</v>
      </c>
      <c r="J167" s="23">
        <f t="shared" si="0"/>
        <v>29.900738303353162</v>
      </c>
    </row>
    <row r="168" spans="1:10" x14ac:dyDescent="0.2">
      <c r="A168" s="21">
        <v>2560</v>
      </c>
      <c r="B168" s="14" t="s">
        <v>10</v>
      </c>
      <c r="C168" s="14" t="s">
        <v>15</v>
      </c>
      <c r="E168" s="14" t="s">
        <v>10</v>
      </c>
      <c r="F168" s="14" t="s">
        <v>58</v>
      </c>
      <c r="G168" s="14">
        <v>8</v>
      </c>
      <c r="H168" s="19">
        <v>15178</v>
      </c>
      <c r="I168" s="19">
        <v>441563</v>
      </c>
      <c r="J168" s="23">
        <f t="shared" si="0"/>
        <v>3.4373351028052621</v>
      </c>
    </row>
    <row r="169" spans="1:10" x14ac:dyDescent="0.2">
      <c r="A169" s="21">
        <v>2560</v>
      </c>
      <c r="B169" s="14" t="s">
        <v>10</v>
      </c>
      <c r="C169" s="14" t="s">
        <v>15</v>
      </c>
      <c r="E169" s="14" t="s">
        <v>10</v>
      </c>
      <c r="F169" s="14" t="s">
        <v>59</v>
      </c>
      <c r="G169" s="14">
        <v>10</v>
      </c>
      <c r="H169" s="19">
        <v>18685</v>
      </c>
      <c r="I169" s="19">
        <v>275225</v>
      </c>
      <c r="J169" s="23">
        <f t="shared" si="0"/>
        <v>6.7889908256880735</v>
      </c>
    </row>
    <row r="170" spans="1:10" x14ac:dyDescent="0.2">
      <c r="A170" s="21">
        <v>2560</v>
      </c>
      <c r="B170" s="14" t="s">
        <v>10</v>
      </c>
      <c r="C170" s="14" t="s">
        <v>15</v>
      </c>
      <c r="E170" s="14" t="s">
        <v>10</v>
      </c>
      <c r="F170" s="14" t="s">
        <v>60</v>
      </c>
      <c r="G170" s="14">
        <v>1</v>
      </c>
      <c r="H170" s="19">
        <v>138974</v>
      </c>
      <c r="I170" s="19">
        <v>1461235</v>
      </c>
      <c r="J170" s="23">
        <f t="shared" si="0"/>
        <v>9.5107220946664981</v>
      </c>
    </row>
    <row r="171" spans="1:10" x14ac:dyDescent="0.2">
      <c r="A171" s="21">
        <v>2560</v>
      </c>
      <c r="B171" s="14" t="s">
        <v>10</v>
      </c>
      <c r="C171" s="14" t="s">
        <v>15</v>
      </c>
      <c r="E171" s="14" t="s">
        <v>10</v>
      </c>
      <c r="F171" s="14" t="s">
        <v>61</v>
      </c>
      <c r="G171" s="14">
        <v>1</v>
      </c>
      <c r="H171" s="19">
        <v>22396</v>
      </c>
      <c r="I171" s="19">
        <v>356244</v>
      </c>
      <c r="J171" s="23">
        <f t="shared" si="0"/>
        <v>6.2867023725311864</v>
      </c>
    </row>
    <row r="172" spans="1:10" x14ac:dyDescent="0.2">
      <c r="A172" s="21">
        <v>2560</v>
      </c>
      <c r="B172" s="14" t="s">
        <v>10</v>
      </c>
      <c r="C172" s="14" t="s">
        <v>15</v>
      </c>
      <c r="E172" s="14" t="s">
        <v>10</v>
      </c>
      <c r="F172" s="14" t="s">
        <v>62</v>
      </c>
      <c r="G172" s="14">
        <v>1</v>
      </c>
      <c r="H172" s="19">
        <v>7596</v>
      </c>
      <c r="I172" s="19">
        <v>633015</v>
      </c>
      <c r="J172" s="23">
        <f t="shared" si="0"/>
        <v>1.1999715646548661</v>
      </c>
    </row>
    <row r="173" spans="1:10" x14ac:dyDescent="0.2">
      <c r="A173" s="21">
        <v>2560</v>
      </c>
      <c r="B173" s="14" t="s">
        <v>10</v>
      </c>
      <c r="C173" s="14" t="s">
        <v>15</v>
      </c>
      <c r="E173" s="14" t="s">
        <v>10</v>
      </c>
      <c r="F173" s="14" t="s">
        <v>63</v>
      </c>
      <c r="G173" s="14">
        <v>2</v>
      </c>
      <c r="H173" s="19">
        <v>18030</v>
      </c>
      <c r="I173" s="19">
        <v>361930</v>
      </c>
      <c r="J173" s="23">
        <f t="shared" si="0"/>
        <v>4.9816262813251182</v>
      </c>
    </row>
    <row r="174" spans="1:10" x14ac:dyDescent="0.2">
      <c r="A174" s="21">
        <v>2560</v>
      </c>
      <c r="B174" s="14" t="s">
        <v>10</v>
      </c>
      <c r="C174" s="14" t="s">
        <v>15</v>
      </c>
      <c r="E174" s="14" t="s">
        <v>10</v>
      </c>
      <c r="F174" s="14" t="s">
        <v>64</v>
      </c>
      <c r="G174" s="14">
        <v>1</v>
      </c>
      <c r="H174" s="19">
        <v>33112</v>
      </c>
      <c r="I174" s="19">
        <v>362136</v>
      </c>
      <c r="J174" s="23">
        <f t="shared" si="0"/>
        <v>9.1435261890560451</v>
      </c>
    </row>
    <row r="175" spans="1:10" x14ac:dyDescent="0.2">
      <c r="A175" s="21">
        <v>2560</v>
      </c>
      <c r="B175" s="14" t="s">
        <v>10</v>
      </c>
      <c r="C175" s="14" t="s">
        <v>15</v>
      </c>
      <c r="E175" s="14" t="s">
        <v>10</v>
      </c>
      <c r="F175" s="14" t="s">
        <v>65</v>
      </c>
      <c r="G175" s="14">
        <v>1</v>
      </c>
      <c r="H175" s="19">
        <v>26900</v>
      </c>
      <c r="I175" s="19">
        <v>362335</v>
      </c>
      <c r="J175" s="23">
        <f t="shared" si="0"/>
        <v>7.4240688865276612</v>
      </c>
    </row>
    <row r="176" spans="1:10" x14ac:dyDescent="0.2">
      <c r="A176" s="21">
        <v>2560</v>
      </c>
      <c r="B176" s="14" t="s">
        <v>10</v>
      </c>
      <c r="C176" s="14" t="s">
        <v>15</v>
      </c>
      <c r="E176" s="14" t="s">
        <v>10</v>
      </c>
      <c r="F176" s="14" t="s">
        <v>66</v>
      </c>
      <c r="G176" s="14">
        <v>1</v>
      </c>
      <c r="H176" s="19">
        <v>8864</v>
      </c>
      <c r="I176" s="19">
        <v>347923</v>
      </c>
      <c r="J176" s="23">
        <f t="shared" si="0"/>
        <v>2.547690149832003</v>
      </c>
    </row>
    <row r="177" spans="1:10" x14ac:dyDescent="0.2">
      <c r="A177" s="21">
        <v>2560</v>
      </c>
      <c r="B177" s="14" t="s">
        <v>10</v>
      </c>
      <c r="C177" s="14" t="s">
        <v>15</v>
      </c>
      <c r="E177" s="14" t="s">
        <v>10</v>
      </c>
      <c r="F177" s="14" t="s">
        <v>67</v>
      </c>
      <c r="G177" s="14">
        <v>1</v>
      </c>
      <c r="H177" s="19">
        <v>58601</v>
      </c>
      <c r="I177" s="19">
        <v>956052</v>
      </c>
      <c r="J177" s="23">
        <f t="shared" si="0"/>
        <v>6.1294783128951149</v>
      </c>
    </row>
    <row r="178" spans="1:10" x14ac:dyDescent="0.2">
      <c r="A178" s="21">
        <v>2560</v>
      </c>
      <c r="B178" s="14" t="s">
        <v>10</v>
      </c>
      <c r="C178" s="14" t="s">
        <v>15</v>
      </c>
      <c r="E178" s="14" t="s">
        <v>10</v>
      </c>
      <c r="F178" s="14" t="s">
        <v>68</v>
      </c>
      <c r="G178" s="14">
        <v>1</v>
      </c>
      <c r="H178" s="19">
        <v>28492</v>
      </c>
      <c r="I178" s="19">
        <v>152823</v>
      </c>
      <c r="J178" s="23">
        <f t="shared" si="0"/>
        <v>18.643790528912533</v>
      </c>
    </row>
    <row r="179" spans="1:10" x14ac:dyDescent="0.2">
      <c r="A179" s="21">
        <v>2560</v>
      </c>
      <c r="B179" s="14" t="s">
        <v>10</v>
      </c>
      <c r="C179" s="14" t="s">
        <v>15</v>
      </c>
      <c r="E179" s="14" t="s">
        <v>10</v>
      </c>
      <c r="F179" s="14" t="s">
        <v>69</v>
      </c>
      <c r="G179" s="14">
        <v>3</v>
      </c>
      <c r="H179" s="19">
        <v>87965</v>
      </c>
      <c r="I179" s="19">
        <v>813374</v>
      </c>
      <c r="J179" s="23">
        <f t="shared" si="0"/>
        <v>10.814828111053464</v>
      </c>
    </row>
    <row r="180" spans="1:10" x14ac:dyDescent="0.2">
      <c r="A180" s="21">
        <v>2560</v>
      </c>
      <c r="B180" s="14" t="s">
        <v>10</v>
      </c>
      <c r="C180" s="14" t="s">
        <v>15</v>
      </c>
      <c r="E180" s="14" t="s">
        <v>10</v>
      </c>
      <c r="F180" s="14" t="s">
        <v>70</v>
      </c>
      <c r="G180" s="14">
        <v>3</v>
      </c>
      <c r="H180" s="19">
        <v>16196</v>
      </c>
      <c r="I180" s="19">
        <v>236732</v>
      </c>
      <c r="J180" s="23">
        <f t="shared" si="0"/>
        <v>6.8414916445600928</v>
      </c>
    </row>
    <row r="181" spans="1:10" x14ac:dyDescent="0.2">
      <c r="A181" s="21">
        <v>2560</v>
      </c>
      <c r="B181" s="14" t="s">
        <v>10</v>
      </c>
      <c r="C181" s="14" t="s">
        <v>15</v>
      </c>
      <c r="E181" s="14" t="s">
        <v>10</v>
      </c>
      <c r="F181" s="14" t="s">
        <v>71</v>
      </c>
      <c r="G181" s="14">
        <v>3</v>
      </c>
      <c r="H181" s="19">
        <v>30599</v>
      </c>
      <c r="I181" s="19">
        <v>626413</v>
      </c>
      <c r="J181" s="23">
        <f t="shared" si="0"/>
        <v>4.8847964521809093</v>
      </c>
    </row>
    <row r="182" spans="1:10" x14ac:dyDescent="0.2">
      <c r="A182" s="21">
        <v>2560</v>
      </c>
      <c r="B182" s="14" t="s">
        <v>10</v>
      </c>
      <c r="C182" s="14" t="s">
        <v>15</v>
      </c>
      <c r="E182" s="14" t="s">
        <v>10</v>
      </c>
      <c r="F182" s="14" t="s">
        <v>72</v>
      </c>
      <c r="G182" s="14">
        <v>2</v>
      </c>
      <c r="H182" s="19">
        <v>54211</v>
      </c>
      <c r="I182" s="19">
        <v>389672</v>
      </c>
      <c r="J182" s="23">
        <f t="shared" si="0"/>
        <v>13.911956722576937</v>
      </c>
    </row>
    <row r="183" spans="1:10" x14ac:dyDescent="0.2">
      <c r="A183" s="21">
        <v>2560</v>
      </c>
      <c r="B183" s="14" t="s">
        <v>10</v>
      </c>
      <c r="C183" s="14" t="s">
        <v>15</v>
      </c>
      <c r="E183" s="14" t="s">
        <v>10</v>
      </c>
      <c r="F183" s="14" t="s">
        <v>73</v>
      </c>
      <c r="G183" s="14">
        <v>2</v>
      </c>
      <c r="H183" s="19">
        <v>30508</v>
      </c>
      <c r="I183" s="19">
        <v>511019</v>
      </c>
      <c r="J183" s="23">
        <f t="shared" si="0"/>
        <v>5.9700324254088404</v>
      </c>
    </row>
    <row r="184" spans="1:10" x14ac:dyDescent="0.2">
      <c r="A184" s="21">
        <v>2560</v>
      </c>
      <c r="B184" s="14" t="s">
        <v>10</v>
      </c>
      <c r="C184" s="14" t="s">
        <v>15</v>
      </c>
      <c r="E184" s="14" t="s">
        <v>10</v>
      </c>
      <c r="F184" s="14" t="s">
        <v>74</v>
      </c>
      <c r="G184" s="14">
        <v>2</v>
      </c>
      <c r="H184" s="19">
        <v>97127</v>
      </c>
      <c r="I184" s="19">
        <v>740795</v>
      </c>
      <c r="J184" s="23">
        <f t="shared" si="0"/>
        <v>13.111184605727631</v>
      </c>
    </row>
    <row r="185" spans="1:10" x14ac:dyDescent="0.2">
      <c r="A185" s="21">
        <v>2560</v>
      </c>
      <c r="B185" s="14" t="s">
        <v>10</v>
      </c>
      <c r="C185" s="14" t="s">
        <v>15</v>
      </c>
      <c r="E185" s="14" t="s">
        <v>10</v>
      </c>
      <c r="F185" s="14" t="s">
        <v>75</v>
      </c>
      <c r="G185" s="14">
        <v>3</v>
      </c>
      <c r="H185" s="19">
        <v>76947</v>
      </c>
      <c r="I185" s="19">
        <v>442396</v>
      </c>
      <c r="J185" s="23">
        <f t="shared" si="0"/>
        <v>17.393240445211983</v>
      </c>
    </row>
    <row r="186" spans="1:10" x14ac:dyDescent="0.2">
      <c r="A186" s="21">
        <v>2560</v>
      </c>
      <c r="B186" s="14" t="s">
        <v>10</v>
      </c>
      <c r="C186" s="14" t="s">
        <v>15</v>
      </c>
      <c r="E186" s="14" t="s">
        <v>10</v>
      </c>
      <c r="F186" s="14" t="s">
        <v>76</v>
      </c>
      <c r="G186" s="14">
        <v>2</v>
      </c>
      <c r="H186" s="19">
        <v>129922</v>
      </c>
      <c r="I186" s="19">
        <v>738721</v>
      </c>
      <c r="J186" s="23">
        <f t="shared" si="0"/>
        <v>17.587424751699221</v>
      </c>
    </row>
    <row r="187" spans="1:10" x14ac:dyDescent="0.2">
      <c r="A187" s="21">
        <v>2560</v>
      </c>
      <c r="B187" s="14" t="s">
        <v>10</v>
      </c>
      <c r="C187" s="14" t="s">
        <v>15</v>
      </c>
      <c r="E187" s="14" t="s">
        <v>10</v>
      </c>
      <c r="F187" s="14" t="s">
        <v>77</v>
      </c>
      <c r="G187" s="14">
        <v>5</v>
      </c>
      <c r="H187" s="19">
        <v>47891</v>
      </c>
      <c r="I187" s="19">
        <v>664178</v>
      </c>
      <c r="J187" s="23">
        <f t="shared" si="0"/>
        <v>7.2105670467856511</v>
      </c>
    </row>
    <row r="188" spans="1:10" x14ac:dyDescent="0.2">
      <c r="A188" s="21">
        <v>2560</v>
      </c>
      <c r="B188" s="14" t="s">
        <v>10</v>
      </c>
      <c r="C188" s="14" t="s">
        <v>15</v>
      </c>
      <c r="E188" s="14" t="s">
        <v>10</v>
      </c>
      <c r="F188" s="14" t="s">
        <v>78</v>
      </c>
      <c r="G188" s="14">
        <v>5</v>
      </c>
      <c r="H188" s="19">
        <v>116258</v>
      </c>
      <c r="I188" s="19">
        <v>645423</v>
      </c>
      <c r="J188" s="23">
        <f t="shared" si="0"/>
        <v>18.012683155078143</v>
      </c>
    </row>
    <row r="189" spans="1:10" x14ac:dyDescent="0.2">
      <c r="A189" s="21">
        <v>2560</v>
      </c>
      <c r="B189" s="14" t="s">
        <v>10</v>
      </c>
      <c r="C189" s="14" t="s">
        <v>15</v>
      </c>
      <c r="E189" s="14" t="s">
        <v>10</v>
      </c>
      <c r="F189" s="14" t="s">
        <v>79</v>
      </c>
      <c r="G189" s="14">
        <v>5</v>
      </c>
      <c r="H189" s="19">
        <v>43586</v>
      </c>
      <c r="I189" s="19">
        <v>713992</v>
      </c>
      <c r="J189" s="23">
        <f t="shared" si="0"/>
        <v>6.1045501910385553</v>
      </c>
    </row>
    <row r="190" spans="1:10" x14ac:dyDescent="0.2">
      <c r="A190" s="21">
        <v>2560</v>
      </c>
      <c r="B190" s="14" t="s">
        <v>10</v>
      </c>
      <c r="C190" s="14" t="s">
        <v>15</v>
      </c>
      <c r="E190" s="14" t="s">
        <v>10</v>
      </c>
      <c r="F190" s="14" t="s">
        <v>80</v>
      </c>
      <c r="G190" s="14">
        <v>5</v>
      </c>
      <c r="H190" s="19">
        <v>45257</v>
      </c>
      <c r="I190" s="19">
        <v>914246</v>
      </c>
      <c r="J190" s="23">
        <f t="shared" si="0"/>
        <v>4.9501993992864062</v>
      </c>
    </row>
    <row r="191" spans="1:10" x14ac:dyDescent="0.2">
      <c r="A191" s="21">
        <v>2560</v>
      </c>
      <c r="B191" s="14" t="s">
        <v>10</v>
      </c>
      <c r="C191" s="14" t="s">
        <v>15</v>
      </c>
      <c r="E191" s="14" t="s">
        <v>10</v>
      </c>
      <c r="F191" s="14" t="s">
        <v>81</v>
      </c>
      <c r="G191" s="14">
        <v>5</v>
      </c>
      <c r="H191" s="19">
        <v>83117</v>
      </c>
      <c r="I191" s="19">
        <v>866696</v>
      </c>
      <c r="J191" s="23">
        <f t="shared" si="0"/>
        <v>9.5900984889742187</v>
      </c>
    </row>
    <row r="192" spans="1:10" x14ac:dyDescent="0.2">
      <c r="A192" s="21">
        <v>2560</v>
      </c>
      <c r="B192" s="14" t="s">
        <v>10</v>
      </c>
      <c r="C192" s="14" t="s">
        <v>15</v>
      </c>
      <c r="E192" s="14" t="s">
        <v>10</v>
      </c>
      <c r="F192" s="14" t="s">
        <v>82</v>
      </c>
      <c r="G192" s="14">
        <v>5</v>
      </c>
      <c r="H192" s="19">
        <v>10781</v>
      </c>
      <c r="I192" s="19">
        <v>161338</v>
      </c>
      <c r="J192" s="23">
        <f t="shared" si="0"/>
        <v>6.6822447284582678</v>
      </c>
    </row>
    <row r="193" spans="1:10" x14ac:dyDescent="0.2">
      <c r="A193" s="21">
        <v>2560</v>
      </c>
      <c r="B193" s="14" t="s">
        <v>10</v>
      </c>
      <c r="C193" s="14" t="s">
        <v>15</v>
      </c>
      <c r="E193" s="14" t="s">
        <v>10</v>
      </c>
      <c r="F193" s="14" t="s">
        <v>83</v>
      </c>
      <c r="G193" s="14">
        <v>5</v>
      </c>
      <c r="H193" s="19">
        <v>57697</v>
      </c>
      <c r="I193" s="19">
        <v>399094</v>
      </c>
      <c r="J193" s="23">
        <f t="shared" si="0"/>
        <v>14.456995093887656</v>
      </c>
    </row>
    <row r="194" spans="1:10" x14ac:dyDescent="0.2">
      <c r="A194" s="21">
        <v>2560</v>
      </c>
      <c r="B194" s="14" t="s">
        <v>10</v>
      </c>
      <c r="C194" s="14" t="s">
        <v>15</v>
      </c>
      <c r="E194" s="14" t="s">
        <v>10</v>
      </c>
      <c r="F194" s="14" t="s">
        <v>84</v>
      </c>
      <c r="G194" s="14">
        <v>5</v>
      </c>
      <c r="H194" s="19">
        <v>67295</v>
      </c>
      <c r="I194" s="19">
        <v>375516</v>
      </c>
      <c r="J194" s="23">
        <f t="shared" si="0"/>
        <v>17.920674485241641</v>
      </c>
    </row>
    <row r="195" spans="1:10" x14ac:dyDescent="0.2">
      <c r="A195" s="21">
        <v>2560</v>
      </c>
      <c r="B195" s="14" t="s">
        <v>10</v>
      </c>
      <c r="C195" s="14" t="s">
        <v>15</v>
      </c>
      <c r="E195" s="14" t="s">
        <v>10</v>
      </c>
      <c r="F195" s="14" t="s">
        <v>85</v>
      </c>
      <c r="G195" s="14">
        <v>11</v>
      </c>
      <c r="H195" s="19">
        <v>219843</v>
      </c>
      <c r="I195" s="19">
        <v>1235211</v>
      </c>
      <c r="J195" s="23">
        <f t="shared" si="0"/>
        <v>17.798011837653647</v>
      </c>
    </row>
    <row r="196" spans="1:10" x14ac:dyDescent="0.2">
      <c r="A196" s="21">
        <v>2560</v>
      </c>
      <c r="B196" s="14" t="s">
        <v>10</v>
      </c>
      <c r="C196" s="14" t="s">
        <v>15</v>
      </c>
      <c r="E196" s="14" t="s">
        <v>10</v>
      </c>
      <c r="F196" s="14" t="s">
        <v>86</v>
      </c>
      <c r="G196" s="14">
        <v>11</v>
      </c>
      <c r="H196" s="19">
        <v>85703</v>
      </c>
      <c r="I196" s="19">
        <v>292207</v>
      </c>
      <c r="J196" s="23">
        <f t="shared" si="0"/>
        <v>29.3295506267817</v>
      </c>
    </row>
    <row r="197" spans="1:10" x14ac:dyDescent="0.2">
      <c r="A197" s="21">
        <v>2560</v>
      </c>
      <c r="B197" s="14" t="s">
        <v>10</v>
      </c>
      <c r="C197" s="14" t="s">
        <v>15</v>
      </c>
      <c r="E197" s="14" t="s">
        <v>10</v>
      </c>
      <c r="F197" s="14" t="s">
        <v>87</v>
      </c>
      <c r="G197" s="14">
        <v>11</v>
      </c>
      <c r="H197" s="19">
        <v>32092</v>
      </c>
      <c r="I197" s="19">
        <v>214240</v>
      </c>
      <c r="J197" s="23">
        <f t="shared" si="0"/>
        <v>14.979462285287529</v>
      </c>
    </row>
    <row r="198" spans="1:10" x14ac:dyDescent="0.2">
      <c r="A198" s="21">
        <v>2560</v>
      </c>
      <c r="B198" s="14" t="s">
        <v>10</v>
      </c>
      <c r="C198" s="14" t="s">
        <v>15</v>
      </c>
      <c r="E198" s="14" t="s">
        <v>10</v>
      </c>
      <c r="F198" s="14" t="s">
        <v>88</v>
      </c>
      <c r="G198" s="14">
        <v>11</v>
      </c>
      <c r="H198" s="19">
        <v>47829</v>
      </c>
      <c r="I198" s="19">
        <v>448537</v>
      </c>
      <c r="J198" s="23">
        <f t="shared" si="0"/>
        <v>10.663334351458186</v>
      </c>
    </row>
    <row r="199" spans="1:10" x14ac:dyDescent="0.2">
      <c r="A199" s="21">
        <v>2560</v>
      </c>
      <c r="B199" s="14" t="s">
        <v>10</v>
      </c>
      <c r="C199" s="14" t="s">
        <v>15</v>
      </c>
      <c r="E199" s="14" t="s">
        <v>10</v>
      </c>
      <c r="F199" s="14" t="s">
        <v>89</v>
      </c>
      <c r="G199" s="14">
        <v>11</v>
      </c>
      <c r="H199" s="19">
        <v>185610</v>
      </c>
      <c r="I199" s="19">
        <v>861954</v>
      </c>
      <c r="J199" s="23">
        <f t="shared" si="0"/>
        <v>21.533631725126863</v>
      </c>
    </row>
    <row r="200" spans="1:10" x14ac:dyDescent="0.2">
      <c r="A200" s="21">
        <v>2560</v>
      </c>
      <c r="B200" s="14" t="s">
        <v>10</v>
      </c>
      <c r="C200" s="14" t="s">
        <v>15</v>
      </c>
      <c r="E200" s="14" t="s">
        <v>10</v>
      </c>
      <c r="F200" s="14" t="s">
        <v>90</v>
      </c>
      <c r="G200" s="14">
        <v>11</v>
      </c>
      <c r="H200" s="19">
        <v>58548</v>
      </c>
      <c r="I200" s="19">
        <v>201871</v>
      </c>
      <c r="J200" s="23">
        <f t="shared" si="0"/>
        <v>29.002679929261756</v>
      </c>
    </row>
    <row r="201" spans="1:10" x14ac:dyDescent="0.2">
      <c r="A201" s="21">
        <v>2560</v>
      </c>
      <c r="B201" s="14" t="s">
        <v>10</v>
      </c>
      <c r="C201" s="14" t="s">
        <v>15</v>
      </c>
      <c r="E201" s="14" t="s">
        <v>10</v>
      </c>
      <c r="F201" s="14" t="s">
        <v>91</v>
      </c>
      <c r="G201" s="14">
        <v>11</v>
      </c>
      <c r="H201" s="19">
        <v>60234</v>
      </c>
      <c r="I201" s="19">
        <v>402869</v>
      </c>
      <c r="J201" s="23">
        <f t="shared" si="0"/>
        <v>14.951262072782963</v>
      </c>
    </row>
    <row r="202" spans="1:10" x14ac:dyDescent="0.2">
      <c r="A202" s="21">
        <v>2560</v>
      </c>
      <c r="B202" s="14" t="s">
        <v>10</v>
      </c>
      <c r="C202" s="14" t="s">
        <v>15</v>
      </c>
      <c r="E202" s="14" t="s">
        <v>10</v>
      </c>
      <c r="F202" s="14" t="s">
        <v>92</v>
      </c>
      <c r="G202" s="14">
        <v>12</v>
      </c>
      <c r="H202" s="19">
        <v>279422</v>
      </c>
      <c r="I202" s="19">
        <v>1240922</v>
      </c>
      <c r="J202" s="23">
        <f t="shared" si="0"/>
        <v>22.517289563727616</v>
      </c>
    </row>
    <row r="203" spans="1:10" x14ac:dyDescent="0.2">
      <c r="A203" s="21">
        <v>2560</v>
      </c>
      <c r="B203" s="14" t="s">
        <v>10</v>
      </c>
      <c r="C203" s="14" t="s">
        <v>15</v>
      </c>
      <c r="E203" s="14" t="s">
        <v>10</v>
      </c>
      <c r="F203" s="14" t="s">
        <v>93</v>
      </c>
      <c r="G203" s="14">
        <v>12</v>
      </c>
      <c r="H203" s="19">
        <v>15483</v>
      </c>
      <c r="I203" s="19">
        <v>213316</v>
      </c>
      <c r="J203" s="23">
        <f t="shared" si="0"/>
        <v>7.258245982486077</v>
      </c>
    </row>
    <row r="204" spans="1:10" x14ac:dyDescent="0.2">
      <c r="A204" s="21">
        <v>2560</v>
      </c>
      <c r="B204" s="14" t="s">
        <v>10</v>
      </c>
      <c r="C204" s="14" t="s">
        <v>15</v>
      </c>
      <c r="E204" s="14" t="s">
        <v>10</v>
      </c>
      <c r="F204" s="14" t="s">
        <v>94</v>
      </c>
      <c r="G204" s="14">
        <v>12</v>
      </c>
      <c r="H204" s="19">
        <v>134700</v>
      </c>
      <c r="I204" s="19">
        <v>502181</v>
      </c>
      <c r="J204" s="23">
        <f t="shared" si="0"/>
        <v>26.822998082364727</v>
      </c>
    </row>
    <row r="205" spans="1:10" x14ac:dyDescent="0.2">
      <c r="A205" s="21">
        <v>2560</v>
      </c>
      <c r="B205" s="14" t="s">
        <v>10</v>
      </c>
      <c r="C205" s="14" t="s">
        <v>15</v>
      </c>
      <c r="E205" s="14" t="s">
        <v>10</v>
      </c>
      <c r="F205" s="14" t="s">
        <v>95</v>
      </c>
      <c r="G205" s="14">
        <v>12</v>
      </c>
      <c r="H205" s="19">
        <v>69284</v>
      </c>
      <c r="I205" s="19">
        <v>408582</v>
      </c>
      <c r="J205" s="23">
        <f t="shared" si="0"/>
        <v>16.957183625318784</v>
      </c>
    </row>
    <row r="206" spans="1:10" x14ac:dyDescent="0.2">
      <c r="A206" s="21">
        <v>2560</v>
      </c>
      <c r="B206" s="14" t="s">
        <v>10</v>
      </c>
      <c r="C206" s="14" t="s">
        <v>15</v>
      </c>
      <c r="E206" s="14" t="s">
        <v>10</v>
      </c>
      <c r="F206" s="14" t="s">
        <v>96</v>
      </c>
      <c r="G206" s="14">
        <v>12</v>
      </c>
      <c r="H206" s="19">
        <v>77133</v>
      </c>
      <c r="I206" s="19">
        <v>461621</v>
      </c>
      <c r="J206" s="23">
        <f t="shared" si="0"/>
        <v>16.709161844890073</v>
      </c>
    </row>
    <row r="207" spans="1:10" x14ac:dyDescent="0.2">
      <c r="A207" s="21">
        <v>2560</v>
      </c>
      <c r="B207" s="14" t="s">
        <v>10</v>
      </c>
      <c r="C207" s="14" t="s">
        <v>15</v>
      </c>
      <c r="E207" s="14" t="s">
        <v>10</v>
      </c>
      <c r="F207" s="14" t="s">
        <v>97</v>
      </c>
      <c r="G207" s="14">
        <v>12</v>
      </c>
      <c r="H207" s="19">
        <v>48938</v>
      </c>
      <c r="I207" s="19">
        <v>330259</v>
      </c>
      <c r="J207" s="23">
        <f t="shared" si="0"/>
        <v>14.818067032238334</v>
      </c>
    </row>
    <row r="208" spans="1:10" x14ac:dyDescent="0.2">
      <c r="A208" s="21">
        <v>2560</v>
      </c>
      <c r="B208" s="14" t="s">
        <v>10</v>
      </c>
      <c r="C208" s="14" t="s">
        <v>15</v>
      </c>
      <c r="E208" s="14" t="s">
        <v>10</v>
      </c>
      <c r="F208" s="14" t="s">
        <v>98</v>
      </c>
      <c r="G208" s="14">
        <v>12</v>
      </c>
      <c r="H208" s="19">
        <v>79559</v>
      </c>
      <c r="I208" s="19">
        <v>508733</v>
      </c>
      <c r="J208" s="23">
        <f t="shared" si="0"/>
        <v>15.638655247448073</v>
      </c>
    </row>
    <row r="209" spans="1:10" x14ac:dyDescent="0.2">
      <c r="A209" s="21">
        <v>2557</v>
      </c>
      <c r="B209" s="14" t="s">
        <v>7</v>
      </c>
      <c r="C209" s="14" t="s">
        <v>8</v>
      </c>
      <c r="D209" s="14" t="s">
        <v>9</v>
      </c>
      <c r="E209" s="14" t="s">
        <v>10</v>
      </c>
      <c r="G209" s="22"/>
      <c r="H209" s="19">
        <v>812966</v>
      </c>
      <c r="I209" s="19">
        <v>4857649</v>
      </c>
      <c r="J209" s="23">
        <f t="shared" si="0"/>
        <v>16.735791326215622</v>
      </c>
    </row>
    <row r="210" spans="1:10" x14ac:dyDescent="0.2">
      <c r="A210" s="21">
        <v>2557</v>
      </c>
      <c r="B210" s="14" t="s">
        <v>7</v>
      </c>
      <c r="C210" s="14" t="s">
        <v>11</v>
      </c>
      <c r="D210" s="14" t="s">
        <v>9</v>
      </c>
      <c r="E210" s="14" t="s">
        <v>10</v>
      </c>
      <c r="G210" s="22"/>
      <c r="H210" s="19">
        <v>1416591</v>
      </c>
      <c r="I210" s="19">
        <v>10166102</v>
      </c>
      <c r="J210" s="23">
        <f t="shared" si="0"/>
        <v>13.934455900599856</v>
      </c>
    </row>
    <row r="211" spans="1:10" x14ac:dyDescent="0.2">
      <c r="A211" s="21">
        <v>2557</v>
      </c>
      <c r="B211" s="14" t="s">
        <v>7</v>
      </c>
      <c r="C211" s="14" t="s">
        <v>12</v>
      </c>
      <c r="D211" s="14" t="s">
        <v>9</v>
      </c>
      <c r="E211" s="14" t="s">
        <v>10</v>
      </c>
      <c r="G211" s="22"/>
      <c r="H211" s="19">
        <v>662699</v>
      </c>
      <c r="I211" s="19">
        <v>7000639</v>
      </c>
      <c r="J211" s="23">
        <f t="shared" si="0"/>
        <v>9.4662644367178483</v>
      </c>
    </row>
    <row r="212" spans="1:10" x14ac:dyDescent="0.2">
      <c r="A212" s="21">
        <v>2557</v>
      </c>
      <c r="B212" s="14" t="s">
        <v>7</v>
      </c>
      <c r="C212" s="14" t="s">
        <v>13</v>
      </c>
      <c r="D212" s="14" t="s">
        <v>9</v>
      </c>
      <c r="E212" s="14" t="s">
        <v>10</v>
      </c>
      <c r="G212" s="22"/>
      <c r="H212" s="19">
        <v>217785</v>
      </c>
      <c r="I212" s="19">
        <v>4499688</v>
      </c>
      <c r="J212" s="23">
        <f t="shared" si="0"/>
        <v>4.8400022401553171</v>
      </c>
    </row>
    <row r="213" spans="1:10" x14ac:dyDescent="0.2">
      <c r="A213" s="21">
        <v>2557</v>
      </c>
      <c r="B213" s="14" t="s">
        <v>14</v>
      </c>
      <c r="C213" s="14" t="s">
        <v>8</v>
      </c>
      <c r="D213" s="14" t="s">
        <v>9</v>
      </c>
      <c r="E213" s="14" t="s">
        <v>10</v>
      </c>
      <c r="G213" s="22"/>
      <c r="H213" s="19">
        <v>711538</v>
      </c>
      <c r="I213" s="19">
        <v>4779130</v>
      </c>
      <c r="J213" s="23">
        <f t="shared" si="0"/>
        <v>14.888442038613723</v>
      </c>
    </row>
    <row r="214" spans="1:10" x14ac:dyDescent="0.2">
      <c r="A214" s="21">
        <v>2557</v>
      </c>
      <c r="B214" s="14" t="s">
        <v>14</v>
      </c>
      <c r="C214" s="14" t="s">
        <v>11</v>
      </c>
      <c r="D214" s="14" t="s">
        <v>9</v>
      </c>
      <c r="E214" s="14" t="s">
        <v>10</v>
      </c>
      <c r="G214" s="22"/>
      <c r="H214" s="19">
        <v>1137385</v>
      </c>
      <c r="I214" s="19">
        <v>10427015</v>
      </c>
      <c r="J214" s="23">
        <f t="shared" si="0"/>
        <v>10.90805949737293</v>
      </c>
    </row>
    <row r="215" spans="1:10" x14ac:dyDescent="0.2">
      <c r="A215" s="21">
        <v>2557</v>
      </c>
      <c r="B215" s="14" t="s">
        <v>14</v>
      </c>
      <c r="C215" s="14" t="s">
        <v>12</v>
      </c>
      <c r="D215" s="14" t="s">
        <v>9</v>
      </c>
      <c r="E215" s="14" t="s">
        <v>10</v>
      </c>
      <c r="G215" s="22"/>
      <c r="H215" s="19">
        <v>477383</v>
      </c>
      <c r="I215" s="19">
        <v>7620344</v>
      </c>
      <c r="J215" s="23">
        <f t="shared" si="0"/>
        <v>6.2645859556996379</v>
      </c>
    </row>
    <row r="216" spans="1:10" x14ac:dyDescent="0.2">
      <c r="A216" s="21">
        <v>2557</v>
      </c>
      <c r="B216" s="14" t="s">
        <v>14</v>
      </c>
      <c r="C216" s="14" t="s">
        <v>13</v>
      </c>
      <c r="D216" s="14" t="s">
        <v>9</v>
      </c>
      <c r="E216" s="14" t="s">
        <v>10</v>
      </c>
      <c r="G216" s="22"/>
      <c r="H216" s="19">
        <v>229239</v>
      </c>
      <c r="I216" s="19">
        <v>5480670</v>
      </c>
      <c r="J216" s="23">
        <f t="shared" si="0"/>
        <v>4.1826820443485921</v>
      </c>
    </row>
    <row r="217" spans="1:10" x14ac:dyDescent="0.2">
      <c r="A217" s="21">
        <v>2557</v>
      </c>
      <c r="B217" s="14" t="s">
        <v>7</v>
      </c>
      <c r="C217" s="14" t="s">
        <v>15</v>
      </c>
      <c r="D217" s="14" t="s">
        <v>16</v>
      </c>
      <c r="E217" s="14" t="s">
        <v>17</v>
      </c>
      <c r="G217" s="22"/>
      <c r="H217" s="19">
        <v>700806</v>
      </c>
      <c r="I217" s="19">
        <v>3574261</v>
      </c>
      <c r="J217" s="23">
        <f t="shared" si="0"/>
        <v>19.607018066112129</v>
      </c>
    </row>
    <row r="218" spans="1:10" x14ac:dyDescent="0.2">
      <c r="A218" s="21">
        <v>2557</v>
      </c>
      <c r="B218" s="14" t="s">
        <v>7</v>
      </c>
      <c r="C218" s="14" t="s">
        <v>15</v>
      </c>
      <c r="D218" s="14" t="s">
        <v>18</v>
      </c>
      <c r="E218" s="14" t="s">
        <v>17</v>
      </c>
      <c r="G218" s="22"/>
      <c r="H218" s="19">
        <v>601456</v>
      </c>
      <c r="I218" s="19">
        <v>3552621</v>
      </c>
      <c r="J218" s="23">
        <f t="shared" si="0"/>
        <v>16.929923006141099</v>
      </c>
    </row>
    <row r="219" spans="1:10" x14ac:dyDescent="0.2">
      <c r="A219" s="21">
        <v>2557</v>
      </c>
      <c r="B219" s="14" t="s">
        <v>7</v>
      </c>
      <c r="C219" s="14" t="s">
        <v>15</v>
      </c>
      <c r="D219" s="14" t="s">
        <v>18</v>
      </c>
      <c r="E219" s="14" t="s">
        <v>19</v>
      </c>
      <c r="G219" s="22"/>
      <c r="H219" s="19">
        <v>408949</v>
      </c>
      <c r="I219" s="19">
        <v>4215937</v>
      </c>
      <c r="J219" s="23">
        <f t="shared" si="0"/>
        <v>9.7000737914252522</v>
      </c>
    </row>
    <row r="220" spans="1:10" x14ac:dyDescent="0.2">
      <c r="A220" s="21">
        <v>2557</v>
      </c>
      <c r="B220" s="14" t="s">
        <v>7</v>
      </c>
      <c r="C220" s="14" t="s">
        <v>15</v>
      </c>
      <c r="D220" s="14" t="s">
        <v>20</v>
      </c>
      <c r="E220" s="14" t="s">
        <v>17</v>
      </c>
      <c r="G220" s="22"/>
      <c r="H220" s="19">
        <v>188178</v>
      </c>
      <c r="I220" s="19">
        <v>1571783</v>
      </c>
      <c r="J220" s="23">
        <f t="shared" si="0"/>
        <v>11.972263346785148</v>
      </c>
    </row>
    <row r="221" spans="1:10" x14ac:dyDescent="0.2">
      <c r="A221" s="21">
        <v>2557</v>
      </c>
      <c r="B221" s="14" t="s">
        <v>7</v>
      </c>
      <c r="C221" s="14" t="s">
        <v>15</v>
      </c>
      <c r="D221" s="14" t="s">
        <v>20</v>
      </c>
      <c r="E221" s="14" t="s">
        <v>19</v>
      </c>
      <c r="G221" s="22"/>
      <c r="H221" s="19">
        <v>215205</v>
      </c>
      <c r="I221" s="19">
        <v>3002850</v>
      </c>
      <c r="J221" s="23">
        <f t="shared" si="0"/>
        <v>7.1666916429392078</v>
      </c>
    </row>
    <row r="222" spans="1:10" x14ac:dyDescent="0.2">
      <c r="A222" s="21">
        <v>2557</v>
      </c>
      <c r="B222" s="14" t="s">
        <v>7</v>
      </c>
      <c r="C222" s="14" t="s">
        <v>15</v>
      </c>
      <c r="D222" s="14" t="s">
        <v>21</v>
      </c>
      <c r="E222" s="14" t="s">
        <v>17</v>
      </c>
      <c r="G222" s="22"/>
      <c r="H222" s="19">
        <v>202802</v>
      </c>
      <c r="I222" s="19">
        <v>2066125</v>
      </c>
      <c r="J222" s="23">
        <f t="shared" si="0"/>
        <v>9.8155726299231656</v>
      </c>
    </row>
    <row r="223" spans="1:10" x14ac:dyDescent="0.2">
      <c r="A223" s="21">
        <v>2557</v>
      </c>
      <c r="B223" s="14" t="s">
        <v>7</v>
      </c>
      <c r="C223" s="14" t="s">
        <v>15</v>
      </c>
      <c r="D223" s="14" t="s">
        <v>21</v>
      </c>
      <c r="E223" s="14" t="s">
        <v>19</v>
      </c>
      <c r="G223" s="22"/>
      <c r="H223" s="19">
        <v>362547</v>
      </c>
      <c r="I223" s="19">
        <v>5057908</v>
      </c>
      <c r="J223" s="23">
        <f t="shared" si="0"/>
        <v>7.1679239717290235</v>
      </c>
    </row>
    <row r="224" spans="1:10" x14ac:dyDescent="0.2">
      <c r="A224" s="21">
        <v>2557</v>
      </c>
      <c r="B224" s="14" t="s">
        <v>7</v>
      </c>
      <c r="C224" s="14" t="s">
        <v>15</v>
      </c>
      <c r="D224" s="14" t="s">
        <v>22</v>
      </c>
      <c r="E224" s="14" t="s">
        <v>17</v>
      </c>
      <c r="G224" s="22"/>
      <c r="H224" s="19">
        <v>182507</v>
      </c>
      <c r="I224" s="19">
        <v>1153641</v>
      </c>
      <c r="J224" s="23">
        <f t="shared" si="0"/>
        <v>15.820086144649853</v>
      </c>
    </row>
    <row r="225" spans="1:10" x14ac:dyDescent="0.2">
      <c r="A225" s="21">
        <v>2557</v>
      </c>
      <c r="B225" s="14" t="s">
        <v>7</v>
      </c>
      <c r="C225" s="14" t="s">
        <v>15</v>
      </c>
      <c r="D225" s="14" t="s">
        <v>22</v>
      </c>
      <c r="E225" s="14" t="s">
        <v>19</v>
      </c>
      <c r="G225" s="22"/>
      <c r="H225" s="19">
        <v>247591</v>
      </c>
      <c r="I225" s="19">
        <v>2328952</v>
      </c>
      <c r="J225" s="23">
        <f t="shared" si="0"/>
        <v>10.63100484681522</v>
      </c>
    </row>
    <row r="226" spans="1:10" x14ac:dyDescent="0.2">
      <c r="A226" s="21">
        <v>2557</v>
      </c>
      <c r="B226" s="14" t="s">
        <v>14</v>
      </c>
      <c r="C226" s="14" t="s">
        <v>15</v>
      </c>
      <c r="D226" s="14" t="s">
        <v>16</v>
      </c>
      <c r="E226" s="14" t="s">
        <v>17</v>
      </c>
      <c r="G226" s="22"/>
      <c r="H226" s="19">
        <v>555693</v>
      </c>
      <c r="I226" s="19">
        <v>3859016</v>
      </c>
      <c r="J226" s="23">
        <f t="shared" si="0"/>
        <v>14.399862555635945</v>
      </c>
    </row>
    <row r="227" spans="1:10" x14ac:dyDescent="0.2">
      <c r="A227" s="21">
        <v>2557</v>
      </c>
      <c r="B227" s="14" t="s">
        <v>14</v>
      </c>
      <c r="C227" s="14" t="s">
        <v>15</v>
      </c>
      <c r="D227" s="14" t="s">
        <v>18</v>
      </c>
      <c r="E227" s="14" t="s">
        <v>17</v>
      </c>
      <c r="G227" s="22"/>
      <c r="H227" s="19">
        <v>502588</v>
      </c>
      <c r="I227" s="19">
        <v>3825318</v>
      </c>
      <c r="J227" s="23">
        <f t="shared" si="0"/>
        <v>13.138463259786507</v>
      </c>
    </row>
    <row r="228" spans="1:10" x14ac:dyDescent="0.2">
      <c r="A228" s="21">
        <v>2557</v>
      </c>
      <c r="B228" s="14" t="s">
        <v>14</v>
      </c>
      <c r="C228" s="14" t="s">
        <v>15</v>
      </c>
      <c r="D228" s="14" t="s">
        <v>18</v>
      </c>
      <c r="E228" s="14" t="s">
        <v>19</v>
      </c>
      <c r="G228" s="22"/>
      <c r="H228" s="19">
        <v>381708</v>
      </c>
      <c r="I228" s="19">
        <v>4396030</v>
      </c>
      <c r="J228" s="23">
        <f t="shared" si="0"/>
        <v>8.6830162669499522</v>
      </c>
    </row>
    <row r="229" spans="1:10" x14ac:dyDescent="0.2">
      <c r="A229" s="21">
        <v>2557</v>
      </c>
      <c r="B229" s="14" t="s">
        <v>14</v>
      </c>
      <c r="C229" s="14" t="s">
        <v>15</v>
      </c>
      <c r="D229" s="14" t="s">
        <v>20</v>
      </c>
      <c r="E229" s="14" t="s">
        <v>17</v>
      </c>
      <c r="G229" s="22"/>
      <c r="H229" s="19">
        <v>186397</v>
      </c>
      <c r="I229" s="19">
        <v>1747732</v>
      </c>
      <c r="J229" s="23">
        <f t="shared" si="0"/>
        <v>10.665079085351758</v>
      </c>
    </row>
    <row r="230" spans="1:10" x14ac:dyDescent="0.2">
      <c r="A230" s="21">
        <v>2557</v>
      </c>
      <c r="B230" s="14" t="s">
        <v>14</v>
      </c>
      <c r="C230" s="14" t="s">
        <v>15</v>
      </c>
      <c r="D230" s="14" t="s">
        <v>20</v>
      </c>
      <c r="E230" s="14" t="s">
        <v>19</v>
      </c>
      <c r="G230" s="22"/>
      <c r="H230" s="19">
        <v>153228</v>
      </c>
      <c r="I230" s="19">
        <v>3148184</v>
      </c>
      <c r="J230" s="23">
        <f t="shared" si="0"/>
        <v>4.8671869242712624</v>
      </c>
    </row>
    <row r="231" spans="1:10" x14ac:dyDescent="0.2">
      <c r="A231" s="21">
        <v>2557</v>
      </c>
      <c r="B231" s="14" t="s">
        <v>14</v>
      </c>
      <c r="C231" s="14" t="s">
        <v>15</v>
      </c>
      <c r="D231" s="14" t="s">
        <v>21</v>
      </c>
      <c r="E231" s="14" t="s">
        <v>17</v>
      </c>
      <c r="G231" s="22"/>
      <c r="H231" s="19">
        <v>170275</v>
      </c>
      <c r="I231" s="19">
        <v>2271233</v>
      </c>
      <c r="J231" s="23">
        <f t="shared" si="0"/>
        <v>7.4970291467233876</v>
      </c>
    </row>
    <row r="232" spans="1:10" x14ac:dyDescent="0.2">
      <c r="A232" s="21">
        <v>2557</v>
      </c>
      <c r="B232" s="14" t="s">
        <v>14</v>
      </c>
      <c r="C232" s="14" t="s">
        <v>15</v>
      </c>
      <c r="D232" s="14" t="s">
        <v>21</v>
      </c>
      <c r="E232" s="14" t="s">
        <v>19</v>
      </c>
      <c r="G232" s="22"/>
      <c r="H232" s="19">
        <v>280809</v>
      </c>
      <c r="I232" s="19">
        <v>5407750</v>
      </c>
      <c r="J232" s="23">
        <f t="shared" si="0"/>
        <v>5.1927141602329989</v>
      </c>
    </row>
    <row r="233" spans="1:10" x14ac:dyDescent="0.2">
      <c r="A233" s="21">
        <v>2557</v>
      </c>
      <c r="B233" s="14" t="s">
        <v>14</v>
      </c>
      <c r="C233" s="14" t="s">
        <v>15</v>
      </c>
      <c r="D233" s="14" t="s">
        <v>22</v>
      </c>
      <c r="E233" s="14" t="s">
        <v>17</v>
      </c>
      <c r="G233" s="22"/>
      <c r="H233" s="19">
        <v>160422</v>
      </c>
      <c r="I233" s="19">
        <v>1260339</v>
      </c>
      <c r="J233" s="23">
        <f t="shared" si="0"/>
        <v>12.728480194614306</v>
      </c>
    </row>
    <row r="234" spans="1:10" x14ac:dyDescent="0.2">
      <c r="A234" s="24">
        <v>2557</v>
      </c>
      <c r="B234" s="25" t="s">
        <v>14</v>
      </c>
      <c r="C234" s="25" t="s">
        <v>15</v>
      </c>
      <c r="D234" s="25" t="s">
        <v>22</v>
      </c>
      <c r="E234" s="25" t="s">
        <v>19</v>
      </c>
      <c r="F234" s="25"/>
      <c r="G234" s="26"/>
      <c r="H234" s="27">
        <v>164424</v>
      </c>
      <c r="I234" s="27">
        <v>2391557</v>
      </c>
      <c r="J234" s="28">
        <f t="shared" si="0"/>
        <v>6.8751863325858427</v>
      </c>
    </row>
    <row r="235" spans="1:10" x14ac:dyDescent="0.2">
      <c r="A235" s="29"/>
    </row>
    <row r="236" spans="1:10" x14ac:dyDescent="0.2">
      <c r="A236" s="29"/>
    </row>
    <row r="237" spans="1:10" x14ac:dyDescent="0.2">
      <c r="A237" s="30" t="s">
        <v>109</v>
      </c>
    </row>
    <row r="238" spans="1:10" x14ac:dyDescent="0.2">
      <c r="A238" s="16">
        <v>2564</v>
      </c>
      <c r="B238" s="17" t="s">
        <v>10</v>
      </c>
      <c r="C238" s="17" t="s">
        <v>15</v>
      </c>
      <c r="D238" s="17" t="s">
        <v>9</v>
      </c>
      <c r="E238" s="17" t="s">
        <v>10</v>
      </c>
      <c r="F238" s="17"/>
      <c r="G238" s="17"/>
      <c r="H238" s="17">
        <f t="shared" ref="H238:I238" si="1">SUM(H3:H10)</f>
        <v>3094734</v>
      </c>
      <c r="I238" s="17">
        <f t="shared" si="1"/>
        <v>28338190</v>
      </c>
      <c r="J238" s="20">
        <f t="shared" ref="J238:J345" si="2">H238*100/I238</f>
        <v>10.920718648579884</v>
      </c>
    </row>
    <row r="239" spans="1:10" x14ac:dyDescent="0.2">
      <c r="A239" s="21">
        <v>2564</v>
      </c>
      <c r="B239" s="14" t="s">
        <v>7</v>
      </c>
      <c r="C239" s="14" t="s">
        <v>15</v>
      </c>
      <c r="D239" s="14" t="s">
        <v>9</v>
      </c>
      <c r="E239" s="14" t="s">
        <v>10</v>
      </c>
      <c r="H239" s="14">
        <f t="shared" ref="H239:I239" si="3">SUM(H3:H6)</f>
        <v>1610817</v>
      </c>
      <c r="I239" s="14">
        <f t="shared" si="3"/>
        <v>12236871</v>
      </c>
      <c r="J239" s="23">
        <f t="shared" si="2"/>
        <v>13.163634723288331</v>
      </c>
    </row>
    <row r="240" spans="1:10" x14ac:dyDescent="0.2">
      <c r="A240" s="21">
        <v>2564</v>
      </c>
      <c r="B240" s="14" t="s">
        <v>14</v>
      </c>
      <c r="C240" s="14" t="s">
        <v>15</v>
      </c>
      <c r="D240" s="14" t="s">
        <v>9</v>
      </c>
      <c r="E240" s="14" t="s">
        <v>10</v>
      </c>
      <c r="H240" s="14">
        <f t="shared" ref="H240:I240" si="4">SUM(H7:H10)</f>
        <v>1483917</v>
      </c>
      <c r="I240" s="14">
        <f t="shared" si="4"/>
        <v>16101319</v>
      </c>
      <c r="J240" s="23">
        <f t="shared" si="2"/>
        <v>9.216120741412551</v>
      </c>
    </row>
    <row r="241" spans="1:10" x14ac:dyDescent="0.2">
      <c r="A241" s="21">
        <v>2564</v>
      </c>
      <c r="B241" s="14" t="s">
        <v>10</v>
      </c>
      <c r="C241" s="14" t="s">
        <v>8</v>
      </c>
      <c r="D241" s="14" t="s">
        <v>9</v>
      </c>
      <c r="E241" s="14" t="s">
        <v>10</v>
      </c>
      <c r="H241" s="14">
        <f t="shared" ref="H241:I241" si="5">H3+H7</f>
        <v>339396</v>
      </c>
      <c r="I241" s="14">
        <f t="shared" si="5"/>
        <v>2398889</v>
      </c>
      <c r="J241" s="23">
        <f t="shared" si="2"/>
        <v>14.148049367853202</v>
      </c>
    </row>
    <row r="242" spans="1:10" x14ac:dyDescent="0.2">
      <c r="A242" s="21">
        <v>2564</v>
      </c>
      <c r="B242" s="14" t="s">
        <v>10</v>
      </c>
      <c r="C242" s="14" t="s">
        <v>11</v>
      </c>
      <c r="D242" s="14" t="s">
        <v>9</v>
      </c>
      <c r="E242" s="14" t="s">
        <v>10</v>
      </c>
      <c r="H242" s="14">
        <f t="shared" ref="H242:I242" si="6">H4+H8</f>
        <v>1203495</v>
      </c>
      <c r="I242" s="14">
        <f t="shared" si="6"/>
        <v>8866625</v>
      </c>
      <c r="J242" s="23">
        <f t="shared" si="2"/>
        <v>13.573315664077368</v>
      </c>
    </row>
    <row r="243" spans="1:10" x14ac:dyDescent="0.2">
      <c r="A243" s="21">
        <v>2564</v>
      </c>
      <c r="B243" s="14" t="s">
        <v>10</v>
      </c>
      <c r="C243" s="14" t="s">
        <v>12</v>
      </c>
      <c r="D243" s="14" t="s">
        <v>9</v>
      </c>
      <c r="E243" s="14" t="s">
        <v>10</v>
      </c>
      <c r="H243" s="14">
        <f t="shared" ref="H243:I243" si="7">H5+H9</f>
        <v>955705</v>
      </c>
      <c r="I243" s="14">
        <f t="shared" si="7"/>
        <v>9041755</v>
      </c>
      <c r="J243" s="23">
        <f t="shared" si="2"/>
        <v>10.569905952992533</v>
      </c>
    </row>
    <row r="244" spans="1:10" x14ac:dyDescent="0.2">
      <c r="A244" s="21">
        <v>2564</v>
      </c>
      <c r="B244" s="14" t="s">
        <v>10</v>
      </c>
      <c r="C244" s="14" t="s">
        <v>13</v>
      </c>
      <c r="D244" s="14" t="s">
        <v>9</v>
      </c>
      <c r="E244" s="14" t="s">
        <v>10</v>
      </c>
      <c r="H244" s="14">
        <f t="shared" ref="H244:I244" si="8">H6+H10</f>
        <v>596138</v>
      </c>
      <c r="I244" s="14">
        <f t="shared" si="8"/>
        <v>8030921</v>
      </c>
      <c r="J244" s="23">
        <f t="shared" si="2"/>
        <v>7.4230340455347523</v>
      </c>
    </row>
    <row r="245" spans="1:10" x14ac:dyDescent="0.2">
      <c r="A245" s="21">
        <v>2564</v>
      </c>
      <c r="B245" s="14" t="s">
        <v>10</v>
      </c>
      <c r="C245" s="14" t="s">
        <v>15</v>
      </c>
      <c r="D245" s="14" t="s">
        <v>16</v>
      </c>
      <c r="E245" s="14" t="s">
        <v>10</v>
      </c>
      <c r="H245" s="14">
        <f t="shared" ref="H245:I245" si="9">H11+H20</f>
        <v>815829</v>
      </c>
      <c r="I245" s="14">
        <f t="shared" si="9"/>
        <v>3638883</v>
      </c>
      <c r="J245" s="23">
        <f t="shared" si="2"/>
        <v>22.419764526641828</v>
      </c>
    </row>
    <row r="246" spans="1:10" x14ac:dyDescent="0.2">
      <c r="A246" s="21">
        <v>2564</v>
      </c>
      <c r="B246" s="14" t="s">
        <v>10</v>
      </c>
      <c r="C246" s="14" t="s">
        <v>15</v>
      </c>
      <c r="D246" s="14" t="s">
        <v>18</v>
      </c>
      <c r="E246" s="14" t="s">
        <v>10</v>
      </c>
      <c r="H246" s="14">
        <f t="shared" ref="H246:I246" si="10">H12+H13+H21+H22</f>
        <v>770404</v>
      </c>
      <c r="I246" s="14">
        <f t="shared" si="10"/>
        <v>8615134</v>
      </c>
      <c r="J246" s="23">
        <f t="shared" si="2"/>
        <v>8.9424494151803096</v>
      </c>
    </row>
    <row r="247" spans="1:10" x14ac:dyDescent="0.2">
      <c r="A247" s="21">
        <v>2564</v>
      </c>
      <c r="B247" s="14" t="s">
        <v>10</v>
      </c>
      <c r="C247" s="14" t="s">
        <v>15</v>
      </c>
      <c r="D247" s="14" t="s">
        <v>20</v>
      </c>
      <c r="E247" s="14" t="s">
        <v>10</v>
      </c>
      <c r="H247" s="14">
        <f t="shared" ref="H247:I247" si="11">H14+H15+H23+H24</f>
        <v>534881</v>
      </c>
      <c r="I247" s="14">
        <f t="shared" si="11"/>
        <v>4990074</v>
      </c>
      <c r="J247" s="23">
        <f t="shared" si="2"/>
        <v>10.718899158609672</v>
      </c>
    </row>
    <row r="248" spans="1:10" x14ac:dyDescent="0.2">
      <c r="A248" s="21">
        <v>2564</v>
      </c>
      <c r="B248" s="14" t="s">
        <v>10</v>
      </c>
      <c r="C248" s="14" t="s">
        <v>15</v>
      </c>
      <c r="D248" s="14" t="s">
        <v>21</v>
      </c>
      <c r="E248" s="14" t="s">
        <v>10</v>
      </c>
      <c r="H248" s="14">
        <f t="shared" ref="H248:I248" si="12">H16+H17+H25+H26</f>
        <v>661673</v>
      </c>
      <c r="I248" s="14">
        <f t="shared" si="12"/>
        <v>7409259</v>
      </c>
      <c r="J248" s="23">
        <f t="shared" si="2"/>
        <v>8.9303532242562991</v>
      </c>
    </row>
    <row r="249" spans="1:10" x14ac:dyDescent="0.2">
      <c r="A249" s="21">
        <v>2564</v>
      </c>
      <c r="B249" s="14" t="s">
        <v>10</v>
      </c>
      <c r="C249" s="14" t="s">
        <v>15</v>
      </c>
      <c r="D249" s="14" t="s">
        <v>22</v>
      </c>
      <c r="E249" s="14" t="s">
        <v>10</v>
      </c>
      <c r="H249" s="14">
        <f t="shared" ref="H249:I249" si="13">H18+H19+H27+H28</f>
        <v>311948</v>
      </c>
      <c r="I249" s="14">
        <f t="shared" si="13"/>
        <v>3684839</v>
      </c>
      <c r="J249" s="23">
        <f t="shared" si="2"/>
        <v>8.4657158698114081</v>
      </c>
    </row>
    <row r="250" spans="1:10" x14ac:dyDescent="0.2">
      <c r="A250" s="21">
        <v>2564</v>
      </c>
      <c r="B250" s="14" t="s">
        <v>7</v>
      </c>
      <c r="C250" s="14" t="s">
        <v>15</v>
      </c>
      <c r="D250" s="14" t="s">
        <v>16</v>
      </c>
      <c r="E250" s="14" t="s">
        <v>10</v>
      </c>
      <c r="H250" s="14">
        <f t="shared" ref="H250:I250" si="14">H11</f>
        <v>424574</v>
      </c>
      <c r="I250" s="14">
        <f t="shared" si="14"/>
        <v>1654698</v>
      </c>
      <c r="J250" s="23">
        <f t="shared" si="2"/>
        <v>25.658700258294868</v>
      </c>
    </row>
    <row r="251" spans="1:10" x14ac:dyDescent="0.2">
      <c r="A251" s="21">
        <v>2564</v>
      </c>
      <c r="B251" s="14" t="s">
        <v>7</v>
      </c>
      <c r="C251" s="14" t="s">
        <v>15</v>
      </c>
      <c r="D251" s="14" t="s">
        <v>18</v>
      </c>
      <c r="E251" s="14" t="s">
        <v>10</v>
      </c>
      <c r="H251" s="14">
        <f t="shared" ref="H251:I251" si="15">H12+H13</f>
        <v>420009</v>
      </c>
      <c r="I251" s="14">
        <f t="shared" si="15"/>
        <v>3822351</v>
      </c>
      <c r="J251" s="23">
        <f t="shared" si="2"/>
        <v>10.988237343980185</v>
      </c>
    </row>
    <row r="252" spans="1:10" x14ac:dyDescent="0.2">
      <c r="A252" s="21">
        <v>2564</v>
      </c>
      <c r="B252" s="14" t="s">
        <v>7</v>
      </c>
      <c r="C252" s="14" t="s">
        <v>15</v>
      </c>
      <c r="D252" s="14" t="s">
        <v>20</v>
      </c>
      <c r="E252" s="14" t="s">
        <v>10</v>
      </c>
      <c r="H252" s="14">
        <f t="shared" ref="H252:I252" si="16">H14+H15</f>
        <v>282921</v>
      </c>
      <c r="I252" s="14">
        <f t="shared" si="16"/>
        <v>2190031</v>
      </c>
      <c r="J252" s="23">
        <f t="shared" si="2"/>
        <v>12.918584257483113</v>
      </c>
    </row>
    <row r="253" spans="1:10" x14ac:dyDescent="0.2">
      <c r="A253" s="21">
        <v>2564</v>
      </c>
      <c r="B253" s="14" t="s">
        <v>7</v>
      </c>
      <c r="C253" s="14" t="s">
        <v>15</v>
      </c>
      <c r="D253" s="14" t="s">
        <v>21</v>
      </c>
      <c r="E253" s="14" t="s">
        <v>10</v>
      </c>
      <c r="H253" s="14">
        <f t="shared" ref="H253:I253" si="17">H16+H17</f>
        <v>324189</v>
      </c>
      <c r="I253" s="14">
        <f t="shared" si="17"/>
        <v>3067480</v>
      </c>
      <c r="J253" s="23">
        <f t="shared" si="2"/>
        <v>10.568577464237746</v>
      </c>
    </row>
    <row r="254" spans="1:10" x14ac:dyDescent="0.2">
      <c r="A254" s="21">
        <v>2564</v>
      </c>
      <c r="B254" s="14" t="s">
        <v>7</v>
      </c>
      <c r="C254" s="14" t="s">
        <v>15</v>
      </c>
      <c r="D254" s="14" t="s">
        <v>22</v>
      </c>
      <c r="E254" s="14" t="s">
        <v>10</v>
      </c>
      <c r="H254" s="14">
        <f t="shared" ref="H254:I254" si="18">H18+H19</f>
        <v>159124</v>
      </c>
      <c r="I254" s="14">
        <f t="shared" si="18"/>
        <v>1502311</v>
      </c>
      <c r="J254" s="23">
        <f t="shared" si="2"/>
        <v>10.591948005439619</v>
      </c>
    </row>
    <row r="255" spans="1:10" x14ac:dyDescent="0.2">
      <c r="A255" s="21">
        <v>2564</v>
      </c>
      <c r="B255" s="14" t="s">
        <v>14</v>
      </c>
      <c r="C255" s="14" t="s">
        <v>15</v>
      </c>
      <c r="D255" s="14" t="s">
        <v>16</v>
      </c>
      <c r="E255" s="14" t="s">
        <v>10</v>
      </c>
      <c r="H255" s="14">
        <f t="shared" ref="H255:I255" si="19">H20</f>
        <v>391255</v>
      </c>
      <c r="I255" s="14">
        <f t="shared" si="19"/>
        <v>1984185</v>
      </c>
      <c r="J255" s="23">
        <f t="shared" si="2"/>
        <v>19.718675425930545</v>
      </c>
    </row>
    <row r="256" spans="1:10" x14ac:dyDescent="0.2">
      <c r="A256" s="21">
        <v>2564</v>
      </c>
      <c r="B256" s="14" t="s">
        <v>14</v>
      </c>
      <c r="C256" s="14" t="s">
        <v>15</v>
      </c>
      <c r="D256" s="14" t="s">
        <v>18</v>
      </c>
      <c r="E256" s="14" t="s">
        <v>10</v>
      </c>
      <c r="H256" s="14">
        <f t="shared" ref="H256:I256" si="20">H21+H22</f>
        <v>350395</v>
      </c>
      <c r="I256" s="14">
        <f t="shared" si="20"/>
        <v>4792783</v>
      </c>
      <c r="J256" s="23">
        <f t="shared" si="2"/>
        <v>7.3108880581490965</v>
      </c>
    </row>
    <row r="257" spans="1:10" x14ac:dyDescent="0.2">
      <c r="A257" s="21">
        <v>2564</v>
      </c>
      <c r="B257" s="14" t="s">
        <v>14</v>
      </c>
      <c r="C257" s="14" t="s">
        <v>15</v>
      </c>
      <c r="D257" s="14" t="s">
        <v>20</v>
      </c>
      <c r="E257" s="14" t="s">
        <v>10</v>
      </c>
      <c r="H257" s="14">
        <f t="shared" ref="H257:I257" si="21">H23+H24</f>
        <v>251960</v>
      </c>
      <c r="I257" s="14">
        <f t="shared" si="21"/>
        <v>2800043</v>
      </c>
      <c r="J257" s="23">
        <f t="shared" si="2"/>
        <v>8.9984332383466974</v>
      </c>
    </row>
    <row r="258" spans="1:10" x14ac:dyDescent="0.2">
      <c r="A258" s="21">
        <v>2564</v>
      </c>
      <c r="B258" s="14" t="s">
        <v>14</v>
      </c>
      <c r="C258" s="14" t="s">
        <v>15</v>
      </c>
      <c r="D258" s="14" t="s">
        <v>21</v>
      </c>
      <c r="E258" s="14" t="s">
        <v>10</v>
      </c>
      <c r="H258" s="14">
        <f t="shared" ref="H258:I258" si="22">H25+H26</f>
        <v>337484</v>
      </c>
      <c r="I258" s="14">
        <f t="shared" si="22"/>
        <v>4341779</v>
      </c>
      <c r="J258" s="23">
        <f t="shared" si="2"/>
        <v>7.7729428420930686</v>
      </c>
    </row>
    <row r="259" spans="1:10" x14ac:dyDescent="0.2">
      <c r="A259" s="21">
        <v>2564</v>
      </c>
      <c r="B259" s="14" t="s">
        <v>14</v>
      </c>
      <c r="C259" s="14" t="s">
        <v>15</v>
      </c>
      <c r="D259" s="14" t="s">
        <v>22</v>
      </c>
      <c r="E259" s="14" t="s">
        <v>10</v>
      </c>
      <c r="H259" s="14">
        <f t="shared" ref="H259:I259" si="23">H27+H28</f>
        <v>152824</v>
      </c>
      <c r="I259" s="14">
        <f t="shared" si="23"/>
        <v>2182528</v>
      </c>
      <c r="J259" s="23">
        <f t="shared" si="2"/>
        <v>7.0021552988094538</v>
      </c>
    </row>
    <row r="260" spans="1:10" x14ac:dyDescent="0.2">
      <c r="A260" s="21">
        <v>2564</v>
      </c>
      <c r="B260" s="14" t="s">
        <v>10</v>
      </c>
      <c r="C260" s="14" t="s">
        <v>15</v>
      </c>
      <c r="D260" s="14" t="s">
        <v>9</v>
      </c>
      <c r="E260" s="14" t="s">
        <v>17</v>
      </c>
      <c r="H260" s="14">
        <f t="shared" ref="H260:I260" si="24">H11+H12+H14+H16+H18+H20+H21+H23+H25+H27</f>
        <v>1716558</v>
      </c>
      <c r="I260" s="14">
        <f t="shared" si="24"/>
        <v>13212951</v>
      </c>
      <c r="J260" s="23">
        <f t="shared" si="2"/>
        <v>12.991480858439571</v>
      </c>
    </row>
    <row r="261" spans="1:10" x14ac:dyDescent="0.2">
      <c r="A261" s="21">
        <v>2564</v>
      </c>
      <c r="B261" s="14" t="s">
        <v>7</v>
      </c>
      <c r="C261" s="14" t="s">
        <v>15</v>
      </c>
      <c r="D261" s="14" t="s">
        <v>9</v>
      </c>
      <c r="E261" s="14" t="s">
        <v>17</v>
      </c>
      <c r="H261" s="14">
        <f t="shared" ref="H261:I261" si="25">H11+H12+H14+H16+H18</f>
        <v>895175</v>
      </c>
      <c r="I261" s="14">
        <f t="shared" si="25"/>
        <v>5814019</v>
      </c>
      <c r="J261" s="23">
        <f t="shared" si="2"/>
        <v>15.396836508446222</v>
      </c>
    </row>
    <row r="262" spans="1:10" x14ac:dyDescent="0.2">
      <c r="A262" s="21">
        <v>2564</v>
      </c>
      <c r="B262" s="14" t="s">
        <v>14</v>
      </c>
      <c r="C262" s="14" t="s">
        <v>15</v>
      </c>
      <c r="D262" s="14" t="s">
        <v>9</v>
      </c>
      <c r="E262" s="14" t="s">
        <v>17</v>
      </c>
      <c r="H262" s="14">
        <f t="shared" ref="H262:I262" si="26">H20+H21+H23+H25+H27</f>
        <v>821383</v>
      </c>
      <c r="I262" s="14">
        <f t="shared" si="26"/>
        <v>7398932</v>
      </c>
      <c r="J262" s="23">
        <f t="shared" si="2"/>
        <v>11.101372468350837</v>
      </c>
    </row>
    <row r="263" spans="1:10" x14ac:dyDescent="0.2">
      <c r="A263" s="21">
        <v>2564</v>
      </c>
      <c r="B263" s="14" t="s">
        <v>10</v>
      </c>
      <c r="C263" s="14" t="s">
        <v>15</v>
      </c>
      <c r="D263" s="14" t="s">
        <v>9</v>
      </c>
      <c r="E263" s="14" t="s">
        <v>19</v>
      </c>
      <c r="H263" s="14">
        <f t="shared" ref="H263:I263" si="27">H13+H15+H17+H19+H22+H24+H26+H28</f>
        <v>1378177</v>
      </c>
      <c r="I263" s="14">
        <f t="shared" si="27"/>
        <v>15125238</v>
      </c>
      <c r="J263" s="23">
        <f t="shared" si="2"/>
        <v>9.1117706709805155</v>
      </c>
    </row>
    <row r="264" spans="1:10" x14ac:dyDescent="0.2">
      <c r="A264" s="21">
        <v>2564</v>
      </c>
      <c r="B264" s="14" t="s">
        <v>7</v>
      </c>
      <c r="C264" s="14" t="s">
        <v>15</v>
      </c>
      <c r="D264" s="14" t="s">
        <v>9</v>
      </c>
      <c r="E264" s="14" t="s">
        <v>19</v>
      </c>
      <c r="H264" s="14">
        <f t="shared" ref="H264:I264" si="28">H13+H15+H17+H19</f>
        <v>715642</v>
      </c>
      <c r="I264" s="14">
        <f t="shared" si="28"/>
        <v>6422852</v>
      </c>
      <c r="J264" s="23">
        <f t="shared" si="2"/>
        <v>11.142121910951708</v>
      </c>
    </row>
    <row r="265" spans="1:10" x14ac:dyDescent="0.2">
      <c r="A265" s="21">
        <v>2564</v>
      </c>
      <c r="B265" s="14" t="s">
        <v>14</v>
      </c>
      <c r="C265" s="14" t="s">
        <v>15</v>
      </c>
      <c r="D265" s="14" t="s">
        <v>9</v>
      </c>
      <c r="E265" s="14" t="s">
        <v>19</v>
      </c>
      <c r="H265" s="14">
        <f t="shared" ref="H265:I265" si="29">H22+H24+H26+H28</f>
        <v>662535</v>
      </c>
      <c r="I265" s="14">
        <f t="shared" si="29"/>
        <v>8702386</v>
      </c>
      <c r="J265" s="23">
        <f t="shared" si="2"/>
        <v>7.6132568700124308</v>
      </c>
    </row>
    <row r="266" spans="1:10" x14ac:dyDescent="0.2">
      <c r="A266" s="21">
        <v>2564</v>
      </c>
      <c r="B266" s="14" t="s">
        <v>10</v>
      </c>
      <c r="C266" s="14" t="s">
        <v>15</v>
      </c>
      <c r="E266" s="14" t="s">
        <v>10</v>
      </c>
      <c r="G266" s="19">
        <v>1</v>
      </c>
      <c r="H266" s="14">
        <f t="shared" ref="H266:I266" si="30">SUMIF($G$29:$G$105,$G266,H$29:H$105)</f>
        <v>252341</v>
      </c>
      <c r="I266" s="14">
        <f t="shared" si="30"/>
        <v>2372547</v>
      </c>
      <c r="J266" s="23">
        <f t="shared" si="2"/>
        <v>10.635869384252452</v>
      </c>
    </row>
    <row r="267" spans="1:10" x14ac:dyDescent="0.2">
      <c r="A267" s="21">
        <v>2564</v>
      </c>
      <c r="B267" s="14" t="s">
        <v>10</v>
      </c>
      <c r="C267" s="14" t="s">
        <v>15</v>
      </c>
      <c r="E267" s="14" t="s">
        <v>10</v>
      </c>
      <c r="G267" s="19">
        <v>2</v>
      </c>
      <c r="H267" s="14">
        <f t="shared" ref="H267:I267" si="31">SUMIF($G$29:$G$105,$G267,H$29:H$105)</f>
        <v>121044</v>
      </c>
      <c r="I267" s="14">
        <f t="shared" si="31"/>
        <v>1457359</v>
      </c>
      <c r="J267" s="23">
        <f t="shared" si="2"/>
        <v>8.3057091629447513</v>
      </c>
    </row>
    <row r="268" spans="1:10" x14ac:dyDescent="0.2">
      <c r="A268" s="21">
        <v>2564</v>
      </c>
      <c r="B268" s="14" t="s">
        <v>10</v>
      </c>
      <c r="C268" s="14" t="s">
        <v>15</v>
      </c>
      <c r="E268" s="14" t="s">
        <v>10</v>
      </c>
      <c r="G268" s="19">
        <v>3</v>
      </c>
      <c r="H268" s="14">
        <f t="shared" ref="H268:I268" si="32">SUMIF($G$29:$G$105,$G268,H$29:H$105)</f>
        <v>167993</v>
      </c>
      <c r="I268" s="14">
        <f t="shared" si="32"/>
        <v>1301823</v>
      </c>
      <c r="J268" s="23">
        <f t="shared" si="2"/>
        <v>12.904442462608204</v>
      </c>
    </row>
    <row r="269" spans="1:10" x14ac:dyDescent="0.2">
      <c r="A269" s="21">
        <v>2564</v>
      </c>
      <c r="B269" s="14" t="s">
        <v>10</v>
      </c>
      <c r="C269" s="14" t="s">
        <v>15</v>
      </c>
      <c r="E269" s="14" t="s">
        <v>10</v>
      </c>
      <c r="G269" s="19">
        <v>4</v>
      </c>
      <c r="H269" s="14">
        <f t="shared" ref="H269:I269" si="33">SUMIF($G$29:$G$105,$G269,H$29:H$105)</f>
        <v>188781</v>
      </c>
      <c r="I269" s="14">
        <f t="shared" si="33"/>
        <v>2781542</v>
      </c>
      <c r="J269" s="23">
        <f t="shared" si="2"/>
        <v>6.7869189104460759</v>
      </c>
    </row>
    <row r="270" spans="1:10" x14ac:dyDescent="0.2">
      <c r="A270" s="21">
        <v>2564</v>
      </c>
      <c r="B270" s="14" t="s">
        <v>10</v>
      </c>
      <c r="C270" s="14" t="s">
        <v>15</v>
      </c>
      <c r="E270" s="14" t="s">
        <v>10</v>
      </c>
      <c r="G270" s="19">
        <v>5</v>
      </c>
      <c r="H270" s="14">
        <f t="shared" ref="H270:I270" si="34">SUMIF($G$29:$G$105,$G270,H$29:H$105)</f>
        <v>220026</v>
      </c>
      <c r="I270" s="14">
        <f t="shared" si="34"/>
        <v>2160373</v>
      </c>
      <c r="J270" s="23">
        <f t="shared" si="2"/>
        <v>10.184630154144678</v>
      </c>
    </row>
    <row r="271" spans="1:10" x14ac:dyDescent="0.2">
      <c r="A271" s="21">
        <v>2564</v>
      </c>
      <c r="B271" s="14" t="s">
        <v>10</v>
      </c>
      <c r="C271" s="14" t="s">
        <v>15</v>
      </c>
      <c r="E271" s="14" t="s">
        <v>10</v>
      </c>
      <c r="G271" s="19">
        <v>6</v>
      </c>
      <c r="H271" s="14">
        <f t="shared" ref="H271:I271" si="35">SUMIF($G$29:$G$105,$G271,H$29:H$105)</f>
        <v>355097</v>
      </c>
      <c r="I271" s="14">
        <f t="shared" si="35"/>
        <v>3531565</v>
      </c>
      <c r="J271" s="23">
        <f t="shared" si="2"/>
        <v>10.054947310894745</v>
      </c>
    </row>
    <row r="272" spans="1:10" x14ac:dyDescent="0.2">
      <c r="A272" s="21">
        <v>2564</v>
      </c>
      <c r="B272" s="14" t="s">
        <v>10</v>
      </c>
      <c r="C272" s="14" t="s">
        <v>15</v>
      </c>
      <c r="E272" s="14" t="s">
        <v>10</v>
      </c>
      <c r="G272" s="19">
        <v>7</v>
      </c>
      <c r="H272" s="14">
        <f t="shared" ref="H272:I272" si="36">SUMIF($G$29:$G$105,$G272,H$29:H$105)</f>
        <v>157362</v>
      </c>
      <c r="I272" s="14">
        <f t="shared" si="36"/>
        <v>2209758</v>
      </c>
      <c r="J272" s="23">
        <f t="shared" si="2"/>
        <v>7.1212322797337988</v>
      </c>
    </row>
    <row r="273" spans="1:10" x14ac:dyDescent="0.2">
      <c r="A273" s="21">
        <v>2564</v>
      </c>
      <c r="B273" s="14" t="s">
        <v>10</v>
      </c>
      <c r="C273" s="14" t="s">
        <v>15</v>
      </c>
      <c r="E273" s="14" t="s">
        <v>10</v>
      </c>
      <c r="G273" s="19">
        <v>8</v>
      </c>
      <c r="H273" s="14">
        <f t="shared" ref="H273:I273" si="37">SUMIF($G$29:$G$105,$G273,H$29:H$105)</f>
        <v>215487</v>
      </c>
      <c r="I273" s="14">
        <f t="shared" si="37"/>
        <v>1510579</v>
      </c>
      <c r="J273" s="23">
        <f t="shared" si="2"/>
        <v>14.265192353395619</v>
      </c>
    </row>
    <row r="274" spans="1:10" x14ac:dyDescent="0.2">
      <c r="A274" s="21">
        <v>2564</v>
      </c>
      <c r="B274" s="14" t="s">
        <v>10</v>
      </c>
      <c r="C274" s="14" t="s">
        <v>15</v>
      </c>
      <c r="E274" s="14" t="s">
        <v>10</v>
      </c>
      <c r="G274" s="19">
        <v>9</v>
      </c>
      <c r="H274" s="14">
        <f t="shared" ref="H274:I274" si="38">SUMIF($G$29:$G$105,$G274,H$29:H$105)</f>
        <v>206099</v>
      </c>
      <c r="I274" s="14">
        <f t="shared" si="38"/>
        <v>2280311</v>
      </c>
      <c r="J274" s="23">
        <f t="shared" si="2"/>
        <v>9.0381969827799811</v>
      </c>
    </row>
    <row r="275" spans="1:10" x14ac:dyDescent="0.2">
      <c r="A275" s="21">
        <v>2564</v>
      </c>
      <c r="B275" s="14" t="s">
        <v>10</v>
      </c>
      <c r="C275" s="14" t="s">
        <v>15</v>
      </c>
      <c r="E275" s="14" t="s">
        <v>10</v>
      </c>
      <c r="G275" s="19">
        <v>10</v>
      </c>
      <c r="H275" s="14">
        <f t="shared" ref="H275:I275" si="39">SUMIF($G$29:$G$105,$G275,H$29:H$105)</f>
        <v>82725</v>
      </c>
      <c r="I275" s="14">
        <f t="shared" si="39"/>
        <v>1408611</v>
      </c>
      <c r="J275" s="23">
        <f t="shared" si="2"/>
        <v>5.8728066158790471</v>
      </c>
    </row>
    <row r="276" spans="1:10" x14ac:dyDescent="0.2">
      <c r="A276" s="21">
        <v>2564</v>
      </c>
      <c r="B276" s="14" t="s">
        <v>10</v>
      </c>
      <c r="C276" s="14" t="s">
        <v>15</v>
      </c>
      <c r="E276" s="14" t="s">
        <v>10</v>
      </c>
      <c r="G276" s="19">
        <v>11</v>
      </c>
      <c r="H276" s="14">
        <f t="shared" ref="H276:I276" si="40">SUMIF($G$29:$G$105,$G276,H$29:H$105)</f>
        <v>120929</v>
      </c>
      <c r="I276" s="14">
        <f t="shared" si="40"/>
        <v>1784414</v>
      </c>
      <c r="J276" s="23">
        <f t="shared" si="2"/>
        <v>6.7769587102544593</v>
      </c>
    </row>
    <row r="277" spans="1:10" x14ac:dyDescent="0.2">
      <c r="A277" s="21">
        <v>2564</v>
      </c>
      <c r="B277" s="14" t="s">
        <v>10</v>
      </c>
      <c r="C277" s="14" t="s">
        <v>15</v>
      </c>
      <c r="E277" s="14" t="s">
        <v>10</v>
      </c>
      <c r="G277" s="19">
        <v>12</v>
      </c>
      <c r="H277" s="14">
        <f t="shared" ref="H277:I277" si="41">SUMIF($G$29:$G$105,$G277,H$29:H$105)</f>
        <v>191018</v>
      </c>
      <c r="I277" s="14">
        <f t="shared" si="41"/>
        <v>1900425</v>
      </c>
      <c r="J277" s="23">
        <f t="shared" si="2"/>
        <v>10.051330623413184</v>
      </c>
    </row>
    <row r="278" spans="1:10" x14ac:dyDescent="0.2">
      <c r="A278" s="21">
        <v>2560</v>
      </c>
      <c r="B278" s="14" t="s">
        <v>10</v>
      </c>
      <c r="C278" s="14" t="s">
        <v>15</v>
      </c>
      <c r="D278" s="14" t="s">
        <v>9</v>
      </c>
      <c r="E278" s="14" t="s">
        <v>10</v>
      </c>
      <c r="H278" s="14">
        <f t="shared" ref="H278:I278" si="42">SUM(H106:H113)</f>
        <v>7405204</v>
      </c>
      <c r="I278" s="14">
        <f t="shared" si="42"/>
        <v>55948229</v>
      </c>
      <c r="J278" s="23">
        <f t="shared" si="2"/>
        <v>13.235814845899769</v>
      </c>
    </row>
    <row r="279" spans="1:10" x14ac:dyDescent="0.2">
      <c r="A279" s="21">
        <v>2560</v>
      </c>
      <c r="B279" s="14" t="s">
        <v>7</v>
      </c>
      <c r="C279" s="14" t="s">
        <v>15</v>
      </c>
      <c r="D279" s="14" t="s">
        <v>9</v>
      </c>
      <c r="E279" s="14" t="s">
        <v>10</v>
      </c>
      <c r="H279" s="14">
        <f t="shared" ref="H279:I279" si="43">SUM(H106:H109)</f>
        <v>3991112</v>
      </c>
      <c r="I279" s="14">
        <f t="shared" si="43"/>
        <v>27024420</v>
      </c>
      <c r="J279" s="23">
        <f t="shared" si="2"/>
        <v>14.768538973269361</v>
      </c>
    </row>
    <row r="280" spans="1:10" x14ac:dyDescent="0.2">
      <c r="A280" s="21">
        <v>2560</v>
      </c>
      <c r="B280" s="14" t="s">
        <v>14</v>
      </c>
      <c r="C280" s="14" t="s">
        <v>15</v>
      </c>
      <c r="D280" s="14" t="s">
        <v>9</v>
      </c>
      <c r="E280" s="14" t="s">
        <v>10</v>
      </c>
      <c r="H280" s="14">
        <f t="shared" ref="H280:I280" si="44">SUM(H110:H113)</f>
        <v>3414092</v>
      </c>
      <c r="I280" s="14">
        <f t="shared" si="44"/>
        <v>28923809</v>
      </c>
      <c r="J280" s="23">
        <f t="shared" si="2"/>
        <v>11.803742722820497</v>
      </c>
    </row>
    <row r="281" spans="1:10" x14ac:dyDescent="0.2">
      <c r="A281" s="21">
        <v>2560</v>
      </c>
      <c r="B281" s="14" t="s">
        <v>10</v>
      </c>
      <c r="C281" s="14" t="s">
        <v>8</v>
      </c>
      <c r="D281" s="14" t="s">
        <v>9</v>
      </c>
      <c r="E281" s="14" t="s">
        <v>10</v>
      </c>
      <c r="H281" s="14">
        <f t="shared" ref="H281:I281" si="45">H106+H110</f>
        <v>1579959</v>
      </c>
      <c r="I281" s="14">
        <f t="shared" si="45"/>
        <v>9545487</v>
      </c>
      <c r="J281" s="23">
        <f t="shared" si="2"/>
        <v>16.551895152127912</v>
      </c>
    </row>
    <row r="282" spans="1:10" x14ac:dyDescent="0.2">
      <c r="A282" s="21">
        <v>2560</v>
      </c>
      <c r="B282" s="14" t="s">
        <v>10</v>
      </c>
      <c r="C282" s="14" t="s">
        <v>11</v>
      </c>
      <c r="D282" s="14" t="s">
        <v>9</v>
      </c>
      <c r="E282" s="14" t="s">
        <v>10</v>
      </c>
      <c r="H282" s="14">
        <f t="shared" ref="H282:I282" si="46">H107+H111</f>
        <v>3114637</v>
      </c>
      <c r="I282" s="14">
        <f t="shared" si="46"/>
        <v>19921132</v>
      </c>
      <c r="J282" s="23">
        <f t="shared" si="2"/>
        <v>15.634839425791666</v>
      </c>
    </row>
    <row r="283" spans="1:10" x14ac:dyDescent="0.2">
      <c r="A283" s="21">
        <v>2560</v>
      </c>
      <c r="B283" s="14" t="s">
        <v>10</v>
      </c>
      <c r="C283" s="14" t="s">
        <v>12</v>
      </c>
      <c r="D283" s="14" t="s">
        <v>9</v>
      </c>
      <c r="E283" s="14" t="s">
        <v>10</v>
      </c>
      <c r="H283" s="14">
        <f t="shared" ref="H283:I283" si="47">H108+H112</f>
        <v>1820168</v>
      </c>
      <c r="I283" s="14">
        <f t="shared" si="47"/>
        <v>15207136</v>
      </c>
      <c r="J283" s="23">
        <f t="shared" si="2"/>
        <v>11.969170263223791</v>
      </c>
    </row>
    <row r="284" spans="1:10" x14ac:dyDescent="0.2">
      <c r="A284" s="21">
        <v>2560</v>
      </c>
      <c r="B284" s="14" t="s">
        <v>10</v>
      </c>
      <c r="C284" s="14" t="s">
        <v>13</v>
      </c>
      <c r="D284" s="14" t="s">
        <v>9</v>
      </c>
      <c r="E284" s="14" t="s">
        <v>10</v>
      </c>
      <c r="H284" s="14">
        <f t="shared" ref="H284:I284" si="48">H109+H113</f>
        <v>890440</v>
      </c>
      <c r="I284" s="14">
        <f t="shared" si="48"/>
        <v>11274474</v>
      </c>
      <c r="J284" s="23">
        <f t="shared" si="2"/>
        <v>7.8978407329690059</v>
      </c>
    </row>
    <row r="285" spans="1:10" x14ac:dyDescent="0.2">
      <c r="A285" s="21">
        <v>2560</v>
      </c>
      <c r="B285" s="14" t="s">
        <v>10</v>
      </c>
      <c r="C285" s="14" t="s">
        <v>15</v>
      </c>
      <c r="D285" s="14" t="s">
        <v>16</v>
      </c>
      <c r="E285" s="14" t="s">
        <v>10</v>
      </c>
      <c r="H285" s="14">
        <f t="shared" ref="H285:I285" si="49">H114+H123</f>
        <v>1173665</v>
      </c>
      <c r="I285" s="14">
        <f t="shared" si="49"/>
        <v>7565650</v>
      </c>
      <c r="J285" s="23">
        <f t="shared" si="2"/>
        <v>15.513075545392663</v>
      </c>
    </row>
    <row r="286" spans="1:10" x14ac:dyDescent="0.2">
      <c r="A286" s="21">
        <v>2560</v>
      </c>
      <c r="B286" s="14" t="s">
        <v>10</v>
      </c>
      <c r="C286" s="14" t="s">
        <v>15</v>
      </c>
      <c r="D286" s="14" t="s">
        <v>18</v>
      </c>
      <c r="E286" s="14" t="s">
        <v>10</v>
      </c>
      <c r="H286" s="14">
        <f t="shared" ref="H286:I286" si="50">H115+H116+H124+H125</f>
        <v>2237433</v>
      </c>
      <c r="I286" s="14">
        <f t="shared" si="50"/>
        <v>16623127</v>
      </c>
      <c r="J286" s="23">
        <f t="shared" si="2"/>
        <v>13.459760007849304</v>
      </c>
    </row>
    <row r="287" spans="1:10" x14ac:dyDescent="0.2">
      <c r="A287" s="21">
        <v>2560</v>
      </c>
      <c r="B287" s="14" t="s">
        <v>10</v>
      </c>
      <c r="C287" s="14" t="s">
        <v>15</v>
      </c>
      <c r="D287" s="14" t="s">
        <v>20</v>
      </c>
      <c r="E287" s="14" t="s">
        <v>10</v>
      </c>
      <c r="H287" s="14">
        <f t="shared" ref="H287:I287" si="51">H117+H118+H126+H127</f>
        <v>866438</v>
      </c>
      <c r="I287" s="14">
        <f t="shared" si="51"/>
        <v>9492815</v>
      </c>
      <c r="J287" s="23">
        <f t="shared" si="2"/>
        <v>9.1273031234675912</v>
      </c>
    </row>
    <row r="288" spans="1:10" x14ac:dyDescent="0.2">
      <c r="A288" s="21">
        <v>2560</v>
      </c>
      <c r="B288" s="14" t="s">
        <v>10</v>
      </c>
      <c r="C288" s="14" t="s">
        <v>15</v>
      </c>
      <c r="D288" s="14" t="s">
        <v>21</v>
      </c>
      <c r="E288" s="14" t="s">
        <v>10</v>
      </c>
      <c r="H288" s="14">
        <f t="shared" ref="H288:I288" si="52">H119+H120+H128+H129</f>
        <v>1733289</v>
      </c>
      <c r="I288" s="14">
        <f t="shared" si="52"/>
        <v>14944134</v>
      </c>
      <c r="J288" s="23">
        <f t="shared" si="2"/>
        <v>11.598457294347066</v>
      </c>
    </row>
    <row r="289" spans="1:10" x14ac:dyDescent="0.2">
      <c r="A289" s="21">
        <v>2560</v>
      </c>
      <c r="B289" s="14" t="s">
        <v>10</v>
      </c>
      <c r="C289" s="14" t="s">
        <v>15</v>
      </c>
      <c r="D289" s="14" t="s">
        <v>22</v>
      </c>
      <c r="E289" s="14" t="s">
        <v>10</v>
      </c>
      <c r="H289" s="14">
        <f t="shared" ref="H289:I289" si="53">H121+H122+H130+H131</f>
        <v>1394380</v>
      </c>
      <c r="I289" s="14">
        <f t="shared" si="53"/>
        <v>7322503</v>
      </c>
      <c r="J289" s="23">
        <f t="shared" si="2"/>
        <v>19.042395749103825</v>
      </c>
    </row>
    <row r="290" spans="1:10" x14ac:dyDescent="0.2">
      <c r="A290" s="21">
        <v>2560</v>
      </c>
      <c r="B290" s="14" t="s">
        <v>7</v>
      </c>
      <c r="C290" s="14" t="s">
        <v>15</v>
      </c>
      <c r="D290" s="14" t="s">
        <v>16</v>
      </c>
      <c r="E290" s="14" t="s">
        <v>10</v>
      </c>
      <c r="H290" s="14">
        <f t="shared" ref="H290:I290" si="54">H114</f>
        <v>648053</v>
      </c>
      <c r="I290" s="14">
        <f t="shared" si="54"/>
        <v>3633059</v>
      </c>
      <c r="J290" s="23">
        <f t="shared" si="2"/>
        <v>17.837667926670061</v>
      </c>
    </row>
    <row r="291" spans="1:10" x14ac:dyDescent="0.2">
      <c r="A291" s="21">
        <v>2560</v>
      </c>
      <c r="B291" s="14" t="s">
        <v>7</v>
      </c>
      <c r="C291" s="14" t="s">
        <v>15</v>
      </c>
      <c r="D291" s="14" t="s">
        <v>18</v>
      </c>
      <c r="E291" s="14" t="s">
        <v>10</v>
      </c>
      <c r="H291" s="14">
        <f t="shared" ref="H291:I291" si="55">H115+H116</f>
        <v>1170793</v>
      </c>
      <c r="I291" s="14">
        <f t="shared" si="55"/>
        <v>8067050</v>
      </c>
      <c r="J291" s="23">
        <f t="shared" si="2"/>
        <v>14.513273129582686</v>
      </c>
    </row>
    <row r="292" spans="1:10" x14ac:dyDescent="0.2">
      <c r="A292" s="21">
        <v>2560</v>
      </c>
      <c r="B292" s="14" t="s">
        <v>7</v>
      </c>
      <c r="C292" s="14" t="s">
        <v>15</v>
      </c>
      <c r="D292" s="14" t="s">
        <v>20</v>
      </c>
      <c r="E292" s="14" t="s">
        <v>10</v>
      </c>
      <c r="H292" s="14">
        <f t="shared" ref="H292:I292" si="56">H117+H118</f>
        <v>467012</v>
      </c>
      <c r="I292" s="14">
        <f t="shared" si="56"/>
        <v>4575088</v>
      </c>
      <c r="J292" s="23">
        <f t="shared" si="2"/>
        <v>10.207716223163358</v>
      </c>
    </row>
    <row r="293" spans="1:10" x14ac:dyDescent="0.2">
      <c r="A293" s="21">
        <v>2560</v>
      </c>
      <c r="B293" s="14" t="s">
        <v>7</v>
      </c>
      <c r="C293" s="14" t="s">
        <v>15</v>
      </c>
      <c r="D293" s="14" t="s">
        <v>21</v>
      </c>
      <c r="E293" s="14" t="s">
        <v>10</v>
      </c>
      <c r="H293" s="14">
        <f t="shared" ref="H293:I293" si="57">H119+H120</f>
        <v>914974</v>
      </c>
      <c r="I293" s="14">
        <f t="shared" si="57"/>
        <v>7181167</v>
      </c>
      <c r="J293" s="23">
        <f t="shared" si="2"/>
        <v>12.741299568719123</v>
      </c>
    </row>
    <row r="294" spans="1:10" x14ac:dyDescent="0.2">
      <c r="A294" s="21">
        <v>2560</v>
      </c>
      <c r="B294" s="14" t="s">
        <v>7</v>
      </c>
      <c r="C294" s="14" t="s">
        <v>15</v>
      </c>
      <c r="D294" s="14" t="s">
        <v>22</v>
      </c>
      <c r="E294" s="14" t="s">
        <v>10</v>
      </c>
      <c r="H294" s="14">
        <f t="shared" ref="H294:I294" si="58">H121+H122</f>
        <v>790281</v>
      </c>
      <c r="I294" s="14">
        <f t="shared" si="58"/>
        <v>3568056</v>
      </c>
      <c r="J294" s="23">
        <f t="shared" si="2"/>
        <v>22.148783539271804</v>
      </c>
    </row>
    <row r="295" spans="1:10" x14ac:dyDescent="0.2">
      <c r="A295" s="21">
        <v>2560</v>
      </c>
      <c r="B295" s="14" t="s">
        <v>14</v>
      </c>
      <c r="C295" s="14" t="s">
        <v>15</v>
      </c>
      <c r="D295" s="14" t="s">
        <v>16</v>
      </c>
      <c r="E295" s="14" t="s">
        <v>10</v>
      </c>
      <c r="H295" s="14">
        <f t="shared" ref="H295:I295" si="59">H123</f>
        <v>525612</v>
      </c>
      <c r="I295" s="14">
        <f t="shared" si="59"/>
        <v>3932591</v>
      </c>
      <c r="J295" s="23">
        <f t="shared" si="2"/>
        <v>13.365539411548264</v>
      </c>
    </row>
    <row r="296" spans="1:10" x14ac:dyDescent="0.2">
      <c r="A296" s="21">
        <v>2560</v>
      </c>
      <c r="B296" s="14" t="s">
        <v>14</v>
      </c>
      <c r="C296" s="14" t="s">
        <v>15</v>
      </c>
      <c r="D296" s="14" t="s">
        <v>18</v>
      </c>
      <c r="E296" s="14" t="s">
        <v>10</v>
      </c>
      <c r="H296" s="14">
        <f t="shared" ref="H296:I296" si="60">H124+H125</f>
        <v>1066640</v>
      </c>
      <c r="I296" s="14">
        <f t="shared" si="60"/>
        <v>8556077</v>
      </c>
      <c r="J296" s="23">
        <f t="shared" si="2"/>
        <v>12.466460972709806</v>
      </c>
    </row>
    <row r="297" spans="1:10" x14ac:dyDescent="0.2">
      <c r="A297" s="21">
        <v>2560</v>
      </c>
      <c r="B297" s="14" t="s">
        <v>14</v>
      </c>
      <c r="C297" s="14" t="s">
        <v>15</v>
      </c>
      <c r="D297" s="14" t="s">
        <v>20</v>
      </c>
      <c r="E297" s="14" t="s">
        <v>10</v>
      </c>
      <c r="H297" s="14">
        <f t="shared" ref="H297:I297" si="61">H126+H127</f>
        <v>399426</v>
      </c>
      <c r="I297" s="14">
        <f t="shared" si="61"/>
        <v>4917727</v>
      </c>
      <c r="J297" s="23">
        <f t="shared" si="2"/>
        <v>8.122167009270747</v>
      </c>
    </row>
    <row r="298" spans="1:10" x14ac:dyDescent="0.2">
      <c r="A298" s="21">
        <v>2560</v>
      </c>
      <c r="B298" s="14" t="s">
        <v>14</v>
      </c>
      <c r="C298" s="14" t="s">
        <v>15</v>
      </c>
      <c r="D298" s="14" t="s">
        <v>21</v>
      </c>
      <c r="E298" s="14" t="s">
        <v>10</v>
      </c>
      <c r="H298" s="14">
        <f t="shared" ref="H298:I298" si="62">H128+H129</f>
        <v>818315</v>
      </c>
      <c r="I298" s="14">
        <f t="shared" si="62"/>
        <v>7762967</v>
      </c>
      <c r="J298" s="23">
        <f t="shared" si="2"/>
        <v>10.541265987604996</v>
      </c>
    </row>
    <row r="299" spans="1:10" x14ac:dyDescent="0.2">
      <c r="A299" s="21">
        <v>2560</v>
      </c>
      <c r="B299" s="14" t="s">
        <v>14</v>
      </c>
      <c r="C299" s="14" t="s">
        <v>15</v>
      </c>
      <c r="D299" s="14" t="s">
        <v>22</v>
      </c>
      <c r="E299" s="14" t="s">
        <v>10</v>
      </c>
      <c r="H299" s="14">
        <f t="shared" ref="H299:I299" si="63">H130+H131</f>
        <v>604099</v>
      </c>
      <c r="I299" s="14">
        <f t="shared" si="63"/>
        <v>3754447</v>
      </c>
      <c r="J299" s="23">
        <f t="shared" si="2"/>
        <v>16.090225804226296</v>
      </c>
    </row>
    <row r="300" spans="1:10" x14ac:dyDescent="0.2">
      <c r="A300" s="21">
        <v>2560</v>
      </c>
      <c r="B300" s="14" t="s">
        <v>10</v>
      </c>
      <c r="C300" s="14" t="s">
        <v>15</v>
      </c>
      <c r="D300" s="14" t="s">
        <v>9</v>
      </c>
      <c r="E300" s="14" t="s">
        <v>17</v>
      </c>
      <c r="H300" s="14">
        <f t="shared" ref="H300:I300" si="64">H114+H115+H117+H119+H121+H123+H124+H126+H128+H130</f>
        <v>3801043</v>
      </c>
      <c r="I300" s="14">
        <f t="shared" si="64"/>
        <v>25442390</v>
      </c>
      <c r="J300" s="23">
        <f t="shared" si="2"/>
        <v>14.939803218172507</v>
      </c>
    </row>
    <row r="301" spans="1:10" x14ac:dyDescent="0.2">
      <c r="A301" s="21">
        <v>2560</v>
      </c>
      <c r="B301" s="14" t="s">
        <v>7</v>
      </c>
      <c r="C301" s="14" t="s">
        <v>15</v>
      </c>
      <c r="D301" s="14" t="s">
        <v>9</v>
      </c>
      <c r="E301" s="14" t="s">
        <v>17</v>
      </c>
      <c r="H301" s="14">
        <f t="shared" ref="H301:I301" si="65">H114+H115+H117+H119+H121</f>
        <v>2024651</v>
      </c>
      <c r="I301" s="14">
        <f t="shared" si="65"/>
        <v>12168933</v>
      </c>
      <c r="J301" s="23">
        <f t="shared" si="2"/>
        <v>16.637867921534287</v>
      </c>
    </row>
    <row r="302" spans="1:10" x14ac:dyDescent="0.2">
      <c r="A302" s="21">
        <v>2560</v>
      </c>
      <c r="B302" s="14" t="s">
        <v>14</v>
      </c>
      <c r="C302" s="14" t="s">
        <v>15</v>
      </c>
      <c r="D302" s="14" t="s">
        <v>9</v>
      </c>
      <c r="E302" s="14" t="s">
        <v>17</v>
      </c>
      <c r="H302" s="14">
        <f t="shared" ref="H302:I302" si="66">H123+H124+H126+H128+H130</f>
        <v>1776392</v>
      </c>
      <c r="I302" s="14">
        <f t="shared" si="66"/>
        <v>13273457</v>
      </c>
      <c r="J302" s="23">
        <f t="shared" si="2"/>
        <v>13.383039550284451</v>
      </c>
    </row>
    <row r="303" spans="1:10" x14ac:dyDescent="0.2">
      <c r="A303" s="21">
        <v>2560</v>
      </c>
      <c r="B303" s="14" t="s">
        <v>10</v>
      </c>
      <c r="C303" s="14" t="s">
        <v>15</v>
      </c>
      <c r="D303" s="14" t="s">
        <v>9</v>
      </c>
      <c r="E303" s="14" t="s">
        <v>19</v>
      </c>
      <c r="H303" s="14">
        <f t="shared" ref="H303:I303" si="67">H116+H118+H120+H122+H125+H127+H129+H131</f>
        <v>3604162</v>
      </c>
      <c r="I303" s="14">
        <f t="shared" si="67"/>
        <v>30505839</v>
      </c>
      <c r="J303" s="23">
        <f t="shared" si="2"/>
        <v>11.814662760135855</v>
      </c>
    </row>
    <row r="304" spans="1:10" x14ac:dyDescent="0.2">
      <c r="A304" s="21">
        <v>2560</v>
      </c>
      <c r="B304" s="14" t="s">
        <v>7</v>
      </c>
      <c r="C304" s="14" t="s">
        <v>15</v>
      </c>
      <c r="D304" s="14" t="s">
        <v>9</v>
      </c>
      <c r="E304" s="14" t="s">
        <v>19</v>
      </c>
      <c r="H304" s="14">
        <f t="shared" ref="H304:I304" si="68">H116+H118+H120+H122</f>
        <v>1966462</v>
      </c>
      <c r="I304" s="14">
        <f t="shared" si="68"/>
        <v>14855487</v>
      </c>
      <c r="J304" s="23">
        <f t="shared" si="2"/>
        <v>13.237277243081968</v>
      </c>
    </row>
    <row r="305" spans="1:10" x14ac:dyDescent="0.2">
      <c r="A305" s="21">
        <v>2560</v>
      </c>
      <c r="B305" s="14" t="s">
        <v>14</v>
      </c>
      <c r="C305" s="14" t="s">
        <v>15</v>
      </c>
      <c r="D305" s="14" t="s">
        <v>9</v>
      </c>
      <c r="E305" s="14" t="s">
        <v>19</v>
      </c>
      <c r="H305" s="14">
        <f t="shared" ref="H305:I305" si="69">H125+H127+H129+H131</f>
        <v>1637700</v>
      </c>
      <c r="I305" s="14">
        <f t="shared" si="69"/>
        <v>15650352</v>
      </c>
      <c r="J305" s="23">
        <f t="shared" si="2"/>
        <v>10.464301378013735</v>
      </c>
    </row>
    <row r="306" spans="1:10" x14ac:dyDescent="0.2">
      <c r="A306" s="21">
        <v>2560</v>
      </c>
      <c r="B306" s="14" t="s">
        <v>10</v>
      </c>
      <c r="C306" s="14" t="s">
        <v>15</v>
      </c>
      <c r="E306" s="14" t="s">
        <v>10</v>
      </c>
      <c r="G306" s="19">
        <v>1</v>
      </c>
      <c r="H306" s="14">
        <f t="shared" ref="H306:I306" si="70">SUMIF($G$132:$G$208,$G306,H$132:H$208)</f>
        <v>324935</v>
      </c>
      <c r="I306" s="14">
        <f t="shared" si="70"/>
        <v>4631763</v>
      </c>
      <c r="J306" s="23">
        <f t="shared" si="2"/>
        <v>7.0153632644848196</v>
      </c>
    </row>
    <row r="307" spans="1:10" x14ac:dyDescent="0.2">
      <c r="A307" s="21">
        <v>2560</v>
      </c>
      <c r="B307" s="14" t="s">
        <v>10</v>
      </c>
      <c r="C307" s="14" t="s">
        <v>15</v>
      </c>
      <c r="E307" s="14" t="s">
        <v>10</v>
      </c>
      <c r="G307" s="19">
        <v>2</v>
      </c>
      <c r="H307" s="14">
        <f t="shared" ref="H307:I307" si="71">SUMIF($G$132:$G$208,$G307,H$132:H$208)</f>
        <v>329798</v>
      </c>
      <c r="I307" s="14">
        <f t="shared" si="71"/>
        <v>2742137</v>
      </c>
      <c r="J307" s="23">
        <f t="shared" si="2"/>
        <v>12.027043141899913</v>
      </c>
    </row>
    <row r="308" spans="1:10" x14ac:dyDescent="0.2">
      <c r="A308" s="21">
        <v>2560</v>
      </c>
      <c r="B308" s="14" t="s">
        <v>10</v>
      </c>
      <c r="C308" s="14" t="s">
        <v>15</v>
      </c>
      <c r="E308" s="14" t="s">
        <v>10</v>
      </c>
      <c r="G308" s="19">
        <v>3</v>
      </c>
      <c r="H308" s="14">
        <f t="shared" ref="H308:I308" si="72">SUMIF($G$132:$G$208,$G308,H$132:H$208)</f>
        <v>226551</v>
      </c>
      <c r="I308" s="14">
        <f t="shared" si="72"/>
        <v>2381448</v>
      </c>
      <c r="J308" s="23">
        <f t="shared" si="2"/>
        <v>9.5131617402521496</v>
      </c>
    </row>
    <row r="309" spans="1:10" x14ac:dyDescent="0.2">
      <c r="A309" s="21">
        <v>2560</v>
      </c>
      <c r="B309" s="14" t="s">
        <v>10</v>
      </c>
      <c r="C309" s="14" t="s">
        <v>15</v>
      </c>
      <c r="E309" s="14" t="s">
        <v>10</v>
      </c>
      <c r="G309" s="19">
        <v>4</v>
      </c>
      <c r="H309" s="14">
        <f t="shared" ref="H309:I309" si="73">SUMIF($G$132:$G$208,$G309,H$132:H$208)</f>
        <v>664871</v>
      </c>
      <c r="I309" s="14">
        <f t="shared" si="73"/>
        <v>5276091</v>
      </c>
      <c r="J309" s="23">
        <f t="shared" si="2"/>
        <v>12.601583255482137</v>
      </c>
    </row>
    <row r="310" spans="1:10" x14ac:dyDescent="0.2">
      <c r="A310" s="21">
        <v>2560</v>
      </c>
      <c r="B310" s="14" t="s">
        <v>10</v>
      </c>
      <c r="C310" s="14" t="s">
        <v>15</v>
      </c>
      <c r="E310" s="14" t="s">
        <v>10</v>
      </c>
      <c r="G310" s="19">
        <v>5</v>
      </c>
      <c r="H310" s="14">
        <f t="shared" ref="H310:I310" si="74">SUMIF($G$132:$G$208,$G310,H$132:H$208)</f>
        <v>471882</v>
      </c>
      <c r="I310" s="14">
        <f t="shared" si="74"/>
        <v>4740483</v>
      </c>
      <c r="J310" s="23">
        <f t="shared" si="2"/>
        <v>9.9543021249100558</v>
      </c>
    </row>
    <row r="311" spans="1:10" x14ac:dyDescent="0.2">
      <c r="A311" s="21">
        <v>2560</v>
      </c>
      <c r="B311" s="14" t="s">
        <v>10</v>
      </c>
      <c r="C311" s="14" t="s">
        <v>15</v>
      </c>
      <c r="E311" s="14" t="s">
        <v>10</v>
      </c>
      <c r="G311" s="19">
        <v>6</v>
      </c>
      <c r="H311" s="14">
        <f t="shared" ref="H311:I311" si="75">SUMIF($G$132:$G$208,$G311,H$132:H$208)</f>
        <v>1085836</v>
      </c>
      <c r="I311" s="14">
        <f t="shared" si="75"/>
        <v>6344020</v>
      </c>
      <c r="J311" s="23">
        <f t="shared" si="2"/>
        <v>17.11589812138045</v>
      </c>
    </row>
    <row r="312" spans="1:10" x14ac:dyDescent="0.2">
      <c r="A312" s="21">
        <v>2560</v>
      </c>
      <c r="B312" s="14" t="s">
        <v>10</v>
      </c>
      <c r="C312" s="14" t="s">
        <v>15</v>
      </c>
      <c r="E312" s="14" t="s">
        <v>10</v>
      </c>
      <c r="G312" s="19">
        <v>7</v>
      </c>
      <c r="H312" s="14">
        <f t="shared" ref="H312:I312" si="76">SUMIF($G$132:$G$208,$G312,H$132:H$208)</f>
        <v>483684</v>
      </c>
      <c r="I312" s="14">
        <f t="shared" si="76"/>
        <v>3638309</v>
      </c>
      <c r="J312" s="23">
        <f t="shared" si="2"/>
        <v>13.294197936458943</v>
      </c>
    </row>
    <row r="313" spans="1:10" x14ac:dyDescent="0.2">
      <c r="A313" s="21">
        <v>2560</v>
      </c>
      <c r="B313" s="14" t="s">
        <v>10</v>
      </c>
      <c r="C313" s="14" t="s">
        <v>15</v>
      </c>
      <c r="E313" s="14" t="s">
        <v>10</v>
      </c>
      <c r="G313" s="19">
        <v>8</v>
      </c>
      <c r="H313" s="14">
        <f t="shared" ref="H313:I313" si="77">SUMIF($G$132:$G$208,$G313,H$132:H$208)</f>
        <v>536907</v>
      </c>
      <c r="I313" s="14">
        <f t="shared" si="77"/>
        <v>3615053</v>
      </c>
      <c r="J313" s="23">
        <f t="shared" si="2"/>
        <v>14.851981423232246</v>
      </c>
    </row>
    <row r="314" spans="1:10" x14ac:dyDescent="0.2">
      <c r="A314" s="21">
        <v>2560</v>
      </c>
      <c r="B314" s="14" t="s">
        <v>10</v>
      </c>
      <c r="C314" s="14" t="s">
        <v>15</v>
      </c>
      <c r="E314" s="14" t="s">
        <v>10</v>
      </c>
      <c r="G314" s="19">
        <v>9</v>
      </c>
      <c r="H314" s="14">
        <f t="shared" ref="H314:I314" si="78">SUMIF($G$132:$G$208,$G314,H$132:H$208)</f>
        <v>483511</v>
      </c>
      <c r="I314" s="14">
        <f t="shared" si="78"/>
        <v>4644864</v>
      </c>
      <c r="J314" s="23">
        <f t="shared" si="2"/>
        <v>10.409583574459877</v>
      </c>
    </row>
    <row r="315" spans="1:10" x14ac:dyDescent="0.2">
      <c r="A315" s="21">
        <v>2560</v>
      </c>
      <c r="B315" s="14" t="s">
        <v>10</v>
      </c>
      <c r="C315" s="14" t="s">
        <v>15</v>
      </c>
      <c r="E315" s="14" t="s">
        <v>10</v>
      </c>
      <c r="G315" s="19">
        <v>10</v>
      </c>
      <c r="H315" s="14">
        <f t="shared" ref="H315:I315" si="79">SUMIF($G$132:$G$208,$G315,H$132:H$208)</f>
        <v>229185</v>
      </c>
      <c r="I315" s="14">
        <f t="shared" si="79"/>
        <v>3045908</v>
      </c>
      <c r="J315" s="23">
        <f t="shared" si="2"/>
        <v>7.5243572688341214</v>
      </c>
    </row>
    <row r="316" spans="1:10" x14ac:dyDescent="0.2">
      <c r="A316" s="21">
        <v>2560</v>
      </c>
      <c r="B316" s="14" t="s">
        <v>10</v>
      </c>
      <c r="C316" s="14" t="s">
        <v>15</v>
      </c>
      <c r="E316" s="14" t="s">
        <v>10</v>
      </c>
      <c r="G316" s="19">
        <v>11</v>
      </c>
      <c r="H316" s="14">
        <f t="shared" ref="H316:I316" si="80">SUMIF($G$132:$G$208,$G316,H$132:H$208)</f>
        <v>689859</v>
      </c>
      <c r="I316" s="14">
        <f t="shared" si="80"/>
        <v>3656889</v>
      </c>
      <c r="J316" s="23">
        <f t="shared" si="2"/>
        <v>18.864641502654305</v>
      </c>
    </row>
    <row r="317" spans="1:10" x14ac:dyDescent="0.2">
      <c r="A317" s="21">
        <v>2560</v>
      </c>
      <c r="B317" s="14" t="s">
        <v>10</v>
      </c>
      <c r="C317" s="14" t="s">
        <v>15</v>
      </c>
      <c r="E317" s="14" t="s">
        <v>10</v>
      </c>
      <c r="G317" s="19">
        <v>12</v>
      </c>
      <c r="H317" s="14">
        <f t="shared" ref="H317:I317" si="81">SUMIF($G$132:$G$208,$G317,H$132:H$208)</f>
        <v>704519</v>
      </c>
      <c r="I317" s="14">
        <f t="shared" si="81"/>
        <v>3665614</v>
      </c>
      <c r="J317" s="23">
        <f t="shared" si="2"/>
        <v>19.219672338658679</v>
      </c>
    </row>
    <row r="318" spans="1:10" x14ac:dyDescent="0.2">
      <c r="A318" s="21">
        <v>2557</v>
      </c>
      <c r="B318" s="14" t="s">
        <v>10</v>
      </c>
      <c r="C318" s="14" t="s">
        <v>15</v>
      </c>
      <c r="D318" s="14" t="s">
        <v>9</v>
      </c>
      <c r="E318" s="14" t="s">
        <v>10</v>
      </c>
      <c r="H318" s="14">
        <f t="shared" ref="H318:I318" si="82">SUM(H209:H216)</f>
        <v>5665586</v>
      </c>
      <c r="I318" s="14">
        <f t="shared" si="82"/>
        <v>54831237</v>
      </c>
      <c r="J318" s="23">
        <f t="shared" si="2"/>
        <v>10.33277071607923</v>
      </c>
    </row>
    <row r="319" spans="1:10" x14ac:dyDescent="0.2">
      <c r="A319" s="21">
        <v>2557</v>
      </c>
      <c r="B319" s="14" t="s">
        <v>7</v>
      </c>
      <c r="C319" s="14" t="s">
        <v>15</v>
      </c>
      <c r="D319" s="14" t="s">
        <v>9</v>
      </c>
      <c r="E319" s="14" t="s">
        <v>10</v>
      </c>
      <c r="H319" s="14">
        <f t="shared" ref="H319:I319" si="83">SUM(H209:H212)</f>
        <v>3110041</v>
      </c>
      <c r="I319" s="14">
        <f t="shared" si="83"/>
        <v>26524078</v>
      </c>
      <c r="J319" s="23">
        <f t="shared" si="2"/>
        <v>11.725350076259012</v>
      </c>
    </row>
    <row r="320" spans="1:10" x14ac:dyDescent="0.2">
      <c r="A320" s="21">
        <v>2557</v>
      </c>
      <c r="B320" s="14" t="s">
        <v>14</v>
      </c>
      <c r="C320" s="14" t="s">
        <v>15</v>
      </c>
      <c r="D320" s="14" t="s">
        <v>9</v>
      </c>
      <c r="E320" s="14" t="s">
        <v>10</v>
      </c>
      <c r="H320" s="14">
        <f t="shared" ref="H320:I320" si="84">SUM(H213:H216)</f>
        <v>2555545</v>
      </c>
      <c r="I320" s="14">
        <f t="shared" si="84"/>
        <v>28307159</v>
      </c>
      <c r="J320" s="23">
        <f t="shared" si="2"/>
        <v>9.0279105720217281</v>
      </c>
    </row>
    <row r="321" spans="1:10" x14ac:dyDescent="0.2">
      <c r="A321" s="21">
        <v>2557</v>
      </c>
      <c r="B321" s="14" t="s">
        <v>10</v>
      </c>
      <c r="C321" s="14" t="s">
        <v>8</v>
      </c>
      <c r="D321" s="14" t="s">
        <v>9</v>
      </c>
      <c r="E321" s="14" t="s">
        <v>10</v>
      </c>
      <c r="H321" s="14">
        <f t="shared" ref="H321:I321" si="85">H209+H213</f>
        <v>1524504</v>
      </c>
      <c r="I321" s="14">
        <f t="shared" si="85"/>
        <v>9636779</v>
      </c>
      <c r="J321" s="23">
        <f t="shared" si="2"/>
        <v>15.819642642007251</v>
      </c>
    </row>
    <row r="322" spans="1:10" x14ac:dyDescent="0.2">
      <c r="A322" s="21">
        <v>2557</v>
      </c>
      <c r="B322" s="14" t="s">
        <v>10</v>
      </c>
      <c r="C322" s="14" t="s">
        <v>11</v>
      </c>
      <c r="D322" s="14" t="s">
        <v>9</v>
      </c>
      <c r="E322" s="14" t="s">
        <v>10</v>
      </c>
      <c r="H322" s="14">
        <f t="shared" ref="H322:I322" si="86">H210+H214</f>
        <v>2553976</v>
      </c>
      <c r="I322" s="14">
        <f t="shared" si="86"/>
        <v>20593117</v>
      </c>
      <c r="J322" s="23">
        <f t="shared" si="2"/>
        <v>12.402085609478156</v>
      </c>
    </row>
    <row r="323" spans="1:10" x14ac:dyDescent="0.2">
      <c r="A323" s="21">
        <v>2557</v>
      </c>
      <c r="B323" s="14" t="s">
        <v>10</v>
      </c>
      <c r="C323" s="14" t="s">
        <v>12</v>
      </c>
      <c r="D323" s="14" t="s">
        <v>9</v>
      </c>
      <c r="E323" s="14" t="s">
        <v>10</v>
      </c>
      <c r="H323" s="14">
        <f t="shared" ref="H323:I323" si="87">H211+H215</f>
        <v>1140082</v>
      </c>
      <c r="I323" s="14">
        <f t="shared" si="87"/>
        <v>14620983</v>
      </c>
      <c r="J323" s="23">
        <f t="shared" si="2"/>
        <v>7.7975742123494705</v>
      </c>
    </row>
    <row r="324" spans="1:10" x14ac:dyDescent="0.2">
      <c r="A324" s="21">
        <v>2557</v>
      </c>
      <c r="B324" s="14" t="s">
        <v>10</v>
      </c>
      <c r="C324" s="14" t="s">
        <v>13</v>
      </c>
      <c r="D324" s="14" t="s">
        <v>9</v>
      </c>
      <c r="E324" s="14" t="s">
        <v>10</v>
      </c>
      <c r="H324" s="14">
        <f t="shared" ref="H324:I324" si="88">H212+H216</f>
        <v>447024</v>
      </c>
      <c r="I324" s="14">
        <f t="shared" si="88"/>
        <v>9980358</v>
      </c>
      <c r="J324" s="23">
        <f t="shared" si="2"/>
        <v>4.4790377259012155</v>
      </c>
    </row>
    <row r="325" spans="1:10" x14ac:dyDescent="0.2">
      <c r="A325" s="21">
        <v>2557</v>
      </c>
      <c r="B325" s="14" t="s">
        <v>10</v>
      </c>
      <c r="C325" s="14" t="s">
        <v>15</v>
      </c>
      <c r="D325" s="14" t="s">
        <v>16</v>
      </c>
      <c r="E325" s="14" t="s">
        <v>10</v>
      </c>
      <c r="H325" s="14">
        <f t="shared" ref="H325:I325" si="89">H217+H226</f>
        <v>1256499</v>
      </c>
      <c r="I325" s="14">
        <f t="shared" si="89"/>
        <v>7433277</v>
      </c>
      <c r="J325" s="23">
        <f t="shared" si="2"/>
        <v>16.903702095320813</v>
      </c>
    </row>
    <row r="326" spans="1:10" x14ac:dyDescent="0.2">
      <c r="A326" s="21">
        <v>2557</v>
      </c>
      <c r="B326" s="14" t="s">
        <v>10</v>
      </c>
      <c r="C326" s="14" t="s">
        <v>15</v>
      </c>
      <c r="D326" s="14" t="s">
        <v>18</v>
      </c>
      <c r="E326" s="14" t="s">
        <v>10</v>
      </c>
      <c r="H326" s="14">
        <f t="shared" ref="H326:I326" si="90">H218+H219+H227+H228</f>
        <v>1894701</v>
      </c>
      <c r="I326" s="14">
        <f t="shared" si="90"/>
        <v>15989906</v>
      </c>
      <c r="J326" s="23">
        <f t="shared" si="2"/>
        <v>11.849356712916261</v>
      </c>
    </row>
    <row r="327" spans="1:10" x14ac:dyDescent="0.2">
      <c r="A327" s="21">
        <v>2557</v>
      </c>
      <c r="B327" s="14" t="s">
        <v>10</v>
      </c>
      <c r="C327" s="14" t="s">
        <v>15</v>
      </c>
      <c r="D327" s="14" t="s">
        <v>20</v>
      </c>
      <c r="E327" s="14" t="s">
        <v>10</v>
      </c>
      <c r="H327" s="14">
        <f t="shared" ref="H327:I327" si="91">H220+H221+H229+H230</f>
        <v>743008</v>
      </c>
      <c r="I327" s="14">
        <f t="shared" si="91"/>
        <v>9470549</v>
      </c>
      <c r="J327" s="23">
        <f t="shared" si="2"/>
        <v>7.8454585895706783</v>
      </c>
    </row>
    <row r="328" spans="1:10" x14ac:dyDescent="0.2">
      <c r="A328" s="21">
        <v>2557</v>
      </c>
      <c r="B328" s="14" t="s">
        <v>10</v>
      </c>
      <c r="C328" s="14" t="s">
        <v>15</v>
      </c>
      <c r="D328" s="14" t="s">
        <v>21</v>
      </c>
      <c r="E328" s="14" t="s">
        <v>10</v>
      </c>
      <c r="H328" s="14">
        <f t="shared" ref="H328:I328" si="92">H222+H223+H231+H232</f>
        <v>1016433</v>
      </c>
      <c r="I328" s="14">
        <f t="shared" si="92"/>
        <v>14803016</v>
      </c>
      <c r="J328" s="23">
        <f t="shared" si="2"/>
        <v>6.8663912813442884</v>
      </c>
    </row>
    <row r="329" spans="1:10" x14ac:dyDescent="0.2">
      <c r="A329" s="21">
        <v>2557</v>
      </c>
      <c r="B329" s="14" t="s">
        <v>10</v>
      </c>
      <c r="C329" s="14" t="s">
        <v>15</v>
      </c>
      <c r="D329" s="14" t="s">
        <v>22</v>
      </c>
      <c r="E329" s="14" t="s">
        <v>10</v>
      </c>
      <c r="H329" s="14">
        <f t="shared" ref="H329:I329" si="93">H224+H225+H233+H234</f>
        <v>754944</v>
      </c>
      <c r="I329" s="14">
        <f t="shared" si="93"/>
        <v>7134489</v>
      </c>
      <c r="J329" s="23">
        <f t="shared" si="2"/>
        <v>10.581612782639374</v>
      </c>
    </row>
    <row r="330" spans="1:10" x14ac:dyDescent="0.2">
      <c r="A330" s="21">
        <v>2557</v>
      </c>
      <c r="B330" s="14" t="s">
        <v>7</v>
      </c>
      <c r="C330" s="14" t="s">
        <v>15</v>
      </c>
      <c r="D330" s="14" t="s">
        <v>16</v>
      </c>
      <c r="E330" s="14" t="s">
        <v>10</v>
      </c>
      <c r="H330" s="14">
        <f t="shared" ref="H330:I330" si="94">H217</f>
        <v>700806</v>
      </c>
      <c r="I330" s="14">
        <f t="shared" si="94"/>
        <v>3574261</v>
      </c>
      <c r="J330" s="23">
        <f t="shared" si="2"/>
        <v>19.607018066112129</v>
      </c>
    </row>
    <row r="331" spans="1:10" x14ac:dyDescent="0.2">
      <c r="A331" s="21">
        <v>2557</v>
      </c>
      <c r="B331" s="14" t="s">
        <v>7</v>
      </c>
      <c r="C331" s="14" t="s">
        <v>15</v>
      </c>
      <c r="D331" s="14" t="s">
        <v>18</v>
      </c>
      <c r="E331" s="14" t="s">
        <v>10</v>
      </c>
      <c r="H331" s="14">
        <f t="shared" ref="H331:I331" si="95">H218+H219</f>
        <v>1010405</v>
      </c>
      <c r="I331" s="14">
        <f t="shared" si="95"/>
        <v>7768558</v>
      </c>
      <c r="J331" s="23">
        <f t="shared" si="2"/>
        <v>13.00633914299153</v>
      </c>
    </row>
    <row r="332" spans="1:10" x14ac:dyDescent="0.2">
      <c r="A332" s="21">
        <v>2557</v>
      </c>
      <c r="B332" s="14" t="s">
        <v>7</v>
      </c>
      <c r="C332" s="14" t="s">
        <v>15</v>
      </c>
      <c r="D332" s="14" t="s">
        <v>20</v>
      </c>
      <c r="E332" s="14" t="s">
        <v>10</v>
      </c>
      <c r="H332" s="14">
        <f t="shared" ref="H332:I332" si="96">H220+H221</f>
        <v>403383</v>
      </c>
      <c r="I332" s="14">
        <f t="shared" si="96"/>
        <v>4574633</v>
      </c>
      <c r="J332" s="23">
        <f t="shared" si="2"/>
        <v>8.8178221072597509</v>
      </c>
    </row>
    <row r="333" spans="1:10" x14ac:dyDescent="0.2">
      <c r="A333" s="21">
        <v>2557</v>
      </c>
      <c r="B333" s="14" t="s">
        <v>7</v>
      </c>
      <c r="C333" s="14" t="s">
        <v>15</v>
      </c>
      <c r="D333" s="14" t="s">
        <v>21</v>
      </c>
      <c r="E333" s="14" t="s">
        <v>10</v>
      </c>
      <c r="H333" s="14">
        <f t="shared" ref="H333:I333" si="97">H222+H223</f>
        <v>565349</v>
      </c>
      <c r="I333" s="14">
        <f t="shared" si="97"/>
        <v>7124033</v>
      </c>
      <c r="J333" s="23">
        <f t="shared" si="2"/>
        <v>7.9357998482039598</v>
      </c>
    </row>
    <row r="334" spans="1:10" x14ac:dyDescent="0.2">
      <c r="A334" s="21">
        <v>2557</v>
      </c>
      <c r="B334" s="14" t="s">
        <v>7</v>
      </c>
      <c r="C334" s="14" t="s">
        <v>15</v>
      </c>
      <c r="D334" s="14" t="s">
        <v>22</v>
      </c>
      <c r="E334" s="14" t="s">
        <v>10</v>
      </c>
      <c r="H334" s="14">
        <f t="shared" ref="H334:I334" si="98">H224+H225</f>
        <v>430098</v>
      </c>
      <c r="I334" s="14">
        <f t="shared" si="98"/>
        <v>3482593</v>
      </c>
      <c r="J334" s="23">
        <f t="shared" si="2"/>
        <v>12.349935809323686</v>
      </c>
    </row>
    <row r="335" spans="1:10" x14ac:dyDescent="0.2">
      <c r="A335" s="21">
        <v>2557</v>
      </c>
      <c r="B335" s="14" t="s">
        <v>14</v>
      </c>
      <c r="C335" s="14" t="s">
        <v>15</v>
      </c>
      <c r="D335" s="14" t="s">
        <v>16</v>
      </c>
      <c r="E335" s="14" t="s">
        <v>10</v>
      </c>
      <c r="H335" s="14">
        <f t="shared" ref="H335:I335" si="99">H226</f>
        <v>555693</v>
      </c>
      <c r="I335" s="14">
        <f t="shared" si="99"/>
        <v>3859016</v>
      </c>
      <c r="J335" s="23">
        <f t="shared" si="2"/>
        <v>14.399862555635945</v>
      </c>
    </row>
    <row r="336" spans="1:10" x14ac:dyDescent="0.2">
      <c r="A336" s="21">
        <v>2557</v>
      </c>
      <c r="B336" s="14" t="s">
        <v>14</v>
      </c>
      <c r="C336" s="14" t="s">
        <v>15</v>
      </c>
      <c r="D336" s="14" t="s">
        <v>18</v>
      </c>
      <c r="E336" s="14" t="s">
        <v>10</v>
      </c>
      <c r="H336" s="14">
        <f t="shared" ref="H336:I336" si="100">H227+H228</f>
        <v>884296</v>
      </c>
      <c r="I336" s="14">
        <f t="shared" si="100"/>
        <v>8221348</v>
      </c>
      <c r="J336" s="23">
        <f t="shared" si="2"/>
        <v>10.756094985883093</v>
      </c>
    </row>
    <row r="337" spans="1:10" x14ac:dyDescent="0.2">
      <c r="A337" s="21">
        <v>2557</v>
      </c>
      <c r="B337" s="14" t="s">
        <v>14</v>
      </c>
      <c r="C337" s="14" t="s">
        <v>15</v>
      </c>
      <c r="D337" s="14" t="s">
        <v>20</v>
      </c>
      <c r="E337" s="14" t="s">
        <v>10</v>
      </c>
      <c r="H337" s="14">
        <f t="shared" ref="H337:I337" si="101">H229+H230</f>
        <v>339625</v>
      </c>
      <c r="I337" s="14">
        <f t="shared" si="101"/>
        <v>4895916</v>
      </c>
      <c r="J337" s="23">
        <f t="shared" si="2"/>
        <v>6.9369041462312673</v>
      </c>
    </row>
    <row r="338" spans="1:10" x14ac:dyDescent="0.2">
      <c r="A338" s="21">
        <v>2557</v>
      </c>
      <c r="B338" s="14" t="s">
        <v>14</v>
      </c>
      <c r="C338" s="14" t="s">
        <v>15</v>
      </c>
      <c r="D338" s="14" t="s">
        <v>21</v>
      </c>
      <c r="E338" s="14" t="s">
        <v>10</v>
      </c>
      <c r="H338" s="14">
        <f t="shared" ref="H338:I338" si="102">H231+H232</f>
        <v>451084</v>
      </c>
      <c r="I338" s="14">
        <f t="shared" si="102"/>
        <v>7678983</v>
      </c>
      <c r="J338" s="23">
        <f t="shared" si="2"/>
        <v>5.8742674648452793</v>
      </c>
    </row>
    <row r="339" spans="1:10" x14ac:dyDescent="0.2">
      <c r="A339" s="21">
        <v>2557</v>
      </c>
      <c r="B339" s="14" t="s">
        <v>14</v>
      </c>
      <c r="C339" s="14" t="s">
        <v>15</v>
      </c>
      <c r="D339" s="14" t="s">
        <v>22</v>
      </c>
      <c r="E339" s="14" t="s">
        <v>10</v>
      </c>
      <c r="H339" s="14">
        <f t="shared" ref="H339:I339" si="103">H233+H234</f>
        <v>324846</v>
      </c>
      <c r="I339" s="14">
        <f t="shared" si="103"/>
        <v>3651896</v>
      </c>
      <c r="J339" s="23">
        <f t="shared" si="2"/>
        <v>8.8952697448120102</v>
      </c>
    </row>
    <row r="340" spans="1:10" x14ac:dyDescent="0.2">
      <c r="A340" s="21">
        <v>2557</v>
      </c>
      <c r="B340" s="14" t="s">
        <v>10</v>
      </c>
      <c r="C340" s="14" t="s">
        <v>15</v>
      </c>
      <c r="D340" s="14" t="s">
        <v>9</v>
      </c>
      <c r="E340" s="14" t="s">
        <v>17</v>
      </c>
      <c r="H340" s="14">
        <f t="shared" ref="H340:I340" si="104">H217+H218+H220+H222+H224+H226+H227+H229+H231+H233</f>
        <v>3451124</v>
      </c>
      <c r="I340" s="14">
        <f t="shared" si="104"/>
        <v>24882069</v>
      </c>
      <c r="J340" s="23">
        <f t="shared" si="2"/>
        <v>13.869923759153631</v>
      </c>
    </row>
    <row r="341" spans="1:10" x14ac:dyDescent="0.2">
      <c r="A341" s="21">
        <v>2557</v>
      </c>
      <c r="B341" s="14" t="s">
        <v>7</v>
      </c>
      <c r="C341" s="14" t="s">
        <v>15</v>
      </c>
      <c r="D341" s="14" t="s">
        <v>9</v>
      </c>
      <c r="E341" s="14" t="s">
        <v>17</v>
      </c>
      <c r="H341" s="14">
        <f t="shared" ref="H341:I341" si="105">H217+H218+H220+H222+H224</f>
        <v>1875749</v>
      </c>
      <c r="I341" s="14">
        <f t="shared" si="105"/>
        <v>11918431</v>
      </c>
      <c r="J341" s="23">
        <f t="shared" si="2"/>
        <v>15.738220911796192</v>
      </c>
    </row>
    <row r="342" spans="1:10" x14ac:dyDescent="0.2">
      <c r="A342" s="21">
        <v>2557</v>
      </c>
      <c r="B342" s="14" t="s">
        <v>14</v>
      </c>
      <c r="C342" s="14" t="s">
        <v>15</v>
      </c>
      <c r="D342" s="14" t="s">
        <v>9</v>
      </c>
      <c r="E342" s="14" t="s">
        <v>17</v>
      </c>
      <c r="H342" s="14">
        <f t="shared" ref="H342:I342" si="106">H226+H227+H229+H231+H233</f>
        <v>1575375</v>
      </c>
      <c r="I342" s="14">
        <f t="shared" si="106"/>
        <v>12963638</v>
      </c>
      <c r="J342" s="23">
        <f t="shared" si="2"/>
        <v>12.152260036881623</v>
      </c>
    </row>
    <row r="343" spans="1:10" x14ac:dyDescent="0.2">
      <c r="A343" s="21">
        <v>2557</v>
      </c>
      <c r="B343" s="14" t="s">
        <v>10</v>
      </c>
      <c r="C343" s="14" t="s">
        <v>15</v>
      </c>
      <c r="D343" s="14" t="s">
        <v>9</v>
      </c>
      <c r="E343" s="14" t="s">
        <v>19</v>
      </c>
      <c r="H343" s="14">
        <f t="shared" ref="H343:I343" si="107">H219+H221+H223+H225+H228+H230+H232+H234</f>
        <v>2214461</v>
      </c>
      <c r="I343" s="14">
        <f t="shared" si="107"/>
        <v>29949168</v>
      </c>
      <c r="J343" s="23">
        <f t="shared" si="2"/>
        <v>7.3940651706918867</v>
      </c>
    </row>
    <row r="344" spans="1:10" x14ac:dyDescent="0.2">
      <c r="A344" s="21">
        <v>2557</v>
      </c>
      <c r="B344" s="14" t="s">
        <v>7</v>
      </c>
      <c r="C344" s="14" t="s">
        <v>15</v>
      </c>
      <c r="D344" s="14" t="s">
        <v>9</v>
      </c>
      <c r="E344" s="14" t="s">
        <v>19</v>
      </c>
      <c r="H344" s="14">
        <f t="shared" ref="H344:I344" si="108">H219+H221+H223+H225</f>
        <v>1234292</v>
      </c>
      <c r="I344" s="14">
        <f t="shared" si="108"/>
        <v>14605647</v>
      </c>
      <c r="J344" s="23">
        <f t="shared" si="2"/>
        <v>8.4507861924911651</v>
      </c>
    </row>
    <row r="345" spans="1:10" x14ac:dyDescent="0.2">
      <c r="A345" s="24">
        <v>2557</v>
      </c>
      <c r="B345" s="25" t="s">
        <v>14</v>
      </c>
      <c r="C345" s="25" t="s">
        <v>15</v>
      </c>
      <c r="D345" s="25" t="s">
        <v>9</v>
      </c>
      <c r="E345" s="25" t="s">
        <v>19</v>
      </c>
      <c r="F345" s="25"/>
      <c r="G345" s="25"/>
      <c r="H345" s="25">
        <f t="shared" ref="H345:I345" si="109">H228+H230+H232+H234</f>
        <v>980169</v>
      </c>
      <c r="I345" s="25">
        <f t="shared" si="109"/>
        <v>15343521</v>
      </c>
      <c r="J345" s="28">
        <f t="shared" si="2"/>
        <v>6.3881621434871434</v>
      </c>
    </row>
  </sheetData>
  <sheetProtection algorithmName="SHA-512" hashValue="Cf3OgoBEpmlQC1cuADb9lpw+yZBv+/h2XO1caCy2bjaLwWOyRtWsBU6u5CzsmXLjZjJ2xVhByZ67ij3zj+XIxA==" saltValue="YguSNogxc/4DeTxyhGdxzw==" spinCount="100000" sheet="1" objects="1" scenarios="1"/>
  <pageMargins left="0.7" right="0.7" top="0.75" bottom="0.75" header="0" footer="0"/>
  <pageSetup orientation="landscape"/>
  <ignoredErrors>
    <ignoredError sqref="H238:H240 I238:I240 H278:H280 I278:I280 H318:H320 I318:I3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0"/>
  <sheetViews>
    <sheetView workbookViewId="0">
      <pane ySplit="2" topLeftCell="A3" activePane="bottomLeft" state="frozen"/>
      <selection activeCell="C19" sqref="C19"/>
      <selection pane="bottomLeft" activeCell="A2" sqref="A2"/>
    </sheetView>
  </sheetViews>
  <sheetFormatPr defaultColWidth="14.42578125" defaultRowHeight="15" customHeight="1" x14ac:dyDescent="0.2"/>
  <cols>
    <col min="1" max="1" width="10.5703125" style="14" customWidth="1"/>
    <col min="2" max="2" width="9.140625" style="14" customWidth="1"/>
    <col min="3" max="3" width="14.28515625" style="14" customWidth="1"/>
    <col min="4" max="4" width="21.42578125" style="14" customWidth="1"/>
    <col min="5" max="5" width="17" style="14" customWidth="1"/>
    <col min="6" max="6" width="11.5703125" style="14" customWidth="1"/>
    <col min="7" max="7" width="39.7109375" style="14" customWidth="1"/>
    <col min="8" max="8" width="23.5703125" style="14" customWidth="1"/>
    <col min="9" max="9" width="23.28515625" style="14" customWidth="1"/>
    <col min="10" max="26" width="8.7109375" style="14" customWidth="1"/>
    <col min="27" max="16384" width="14.42578125" style="14"/>
  </cols>
  <sheetData>
    <row r="1" spans="1:26" ht="12.75" customHeight="1" x14ac:dyDescent="0.2">
      <c r="A1" s="13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4" t="s">
        <v>107</v>
      </c>
      <c r="H2" s="1" t="s">
        <v>104</v>
      </c>
      <c r="I2" s="14" t="s">
        <v>106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2">
        <v>2564</v>
      </c>
      <c r="B3" s="3" t="s">
        <v>10</v>
      </c>
      <c r="C3" s="3" t="s">
        <v>15</v>
      </c>
      <c r="D3" s="3" t="s">
        <v>9</v>
      </c>
      <c r="E3" s="3" t="s">
        <v>10</v>
      </c>
      <c r="F3" s="3"/>
      <c r="G3" s="3">
        <v>3094734</v>
      </c>
      <c r="H3" s="3">
        <v>28338190</v>
      </c>
      <c r="I3" s="4">
        <f>G3*100/H3</f>
        <v>10.920718648579884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5">
        <v>2564</v>
      </c>
      <c r="B4" s="1" t="s">
        <v>7</v>
      </c>
      <c r="C4" s="1" t="s">
        <v>15</v>
      </c>
      <c r="D4" s="1" t="s">
        <v>9</v>
      </c>
      <c r="E4" s="1" t="s">
        <v>10</v>
      </c>
      <c r="F4" s="1"/>
      <c r="G4" s="1">
        <v>1610817</v>
      </c>
      <c r="H4" s="1">
        <v>12236871</v>
      </c>
      <c r="I4" s="6">
        <f t="shared" ref="I4:I67" si="0">G4*100/H4</f>
        <v>13.163634723288331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7">
        <v>2564</v>
      </c>
      <c r="B5" s="8" t="s">
        <v>14</v>
      </c>
      <c r="C5" s="8" t="s">
        <v>15</v>
      </c>
      <c r="D5" s="8" t="s">
        <v>9</v>
      </c>
      <c r="E5" s="8" t="s">
        <v>10</v>
      </c>
      <c r="F5" s="8"/>
      <c r="G5" s="8">
        <v>1483917</v>
      </c>
      <c r="H5" s="8">
        <v>16101319</v>
      </c>
      <c r="I5" s="9">
        <f t="shared" si="0"/>
        <v>9.216120741412551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2">
        <v>2564</v>
      </c>
      <c r="B6" s="3" t="s">
        <v>10</v>
      </c>
      <c r="C6" s="3" t="s">
        <v>8</v>
      </c>
      <c r="D6" s="3" t="s">
        <v>9</v>
      </c>
      <c r="E6" s="3" t="s">
        <v>10</v>
      </c>
      <c r="F6" s="3"/>
      <c r="G6" s="3">
        <v>339396</v>
      </c>
      <c r="H6" s="3">
        <v>2398889</v>
      </c>
      <c r="I6" s="4">
        <f t="shared" si="0"/>
        <v>14.148049367853202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5">
        <v>2564</v>
      </c>
      <c r="B7" s="1" t="s">
        <v>10</v>
      </c>
      <c r="C7" s="1" t="s">
        <v>11</v>
      </c>
      <c r="D7" s="1" t="s">
        <v>9</v>
      </c>
      <c r="E7" s="1" t="s">
        <v>10</v>
      </c>
      <c r="F7" s="1"/>
      <c r="G7" s="1">
        <v>1203495</v>
      </c>
      <c r="H7" s="1">
        <v>8866625</v>
      </c>
      <c r="I7" s="6">
        <f t="shared" si="0"/>
        <v>13.573315664077368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5">
        <v>2564</v>
      </c>
      <c r="B8" s="1" t="s">
        <v>10</v>
      </c>
      <c r="C8" s="1" t="s">
        <v>12</v>
      </c>
      <c r="D8" s="1" t="s">
        <v>9</v>
      </c>
      <c r="E8" s="1" t="s">
        <v>10</v>
      </c>
      <c r="F8" s="1"/>
      <c r="G8" s="1">
        <v>955705</v>
      </c>
      <c r="H8" s="1">
        <v>9041755</v>
      </c>
      <c r="I8" s="6">
        <f t="shared" si="0"/>
        <v>10.569905952992533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7">
        <v>2564</v>
      </c>
      <c r="B9" s="8" t="s">
        <v>10</v>
      </c>
      <c r="C9" s="8" t="s">
        <v>13</v>
      </c>
      <c r="D9" s="8" t="s">
        <v>9</v>
      </c>
      <c r="E9" s="8" t="s">
        <v>10</v>
      </c>
      <c r="F9" s="8"/>
      <c r="G9" s="8">
        <v>596138</v>
      </c>
      <c r="H9" s="8">
        <v>8030921</v>
      </c>
      <c r="I9" s="9">
        <f t="shared" si="0"/>
        <v>7.4230340455347523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2">
        <v>2564</v>
      </c>
      <c r="B10" s="3" t="s">
        <v>10</v>
      </c>
      <c r="C10" s="3" t="s">
        <v>15</v>
      </c>
      <c r="D10" s="3" t="s">
        <v>16</v>
      </c>
      <c r="E10" s="3" t="s">
        <v>10</v>
      </c>
      <c r="F10" s="3"/>
      <c r="G10" s="3">
        <v>815829</v>
      </c>
      <c r="H10" s="3">
        <v>3638883</v>
      </c>
      <c r="I10" s="4">
        <f t="shared" si="0"/>
        <v>22.419764526641828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5">
        <v>2564</v>
      </c>
      <c r="B11" s="1" t="s">
        <v>10</v>
      </c>
      <c r="C11" s="1" t="s">
        <v>15</v>
      </c>
      <c r="D11" s="1" t="s">
        <v>18</v>
      </c>
      <c r="E11" s="1" t="s">
        <v>10</v>
      </c>
      <c r="F11" s="1"/>
      <c r="G11" s="1">
        <v>770404</v>
      </c>
      <c r="H11" s="1">
        <v>8615134</v>
      </c>
      <c r="I11" s="6">
        <f t="shared" si="0"/>
        <v>8.9424494151803096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5">
        <v>2564</v>
      </c>
      <c r="B12" s="1" t="s">
        <v>10</v>
      </c>
      <c r="C12" s="1" t="s">
        <v>15</v>
      </c>
      <c r="D12" s="1" t="s">
        <v>20</v>
      </c>
      <c r="E12" s="1" t="s">
        <v>10</v>
      </c>
      <c r="F12" s="1"/>
      <c r="G12" s="1">
        <v>534881</v>
      </c>
      <c r="H12" s="1">
        <v>4990074</v>
      </c>
      <c r="I12" s="6">
        <f t="shared" si="0"/>
        <v>10.718899158609672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5">
        <v>2564</v>
      </c>
      <c r="B13" s="1" t="s">
        <v>10</v>
      </c>
      <c r="C13" s="1" t="s">
        <v>15</v>
      </c>
      <c r="D13" s="1" t="s">
        <v>21</v>
      </c>
      <c r="E13" s="1" t="s">
        <v>10</v>
      </c>
      <c r="F13" s="1"/>
      <c r="G13" s="1">
        <v>661673</v>
      </c>
      <c r="H13" s="1">
        <v>7409259</v>
      </c>
      <c r="I13" s="6">
        <f t="shared" si="0"/>
        <v>8.9303532242562991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7">
        <v>2564</v>
      </c>
      <c r="B14" s="8" t="s">
        <v>10</v>
      </c>
      <c r="C14" s="8" t="s">
        <v>15</v>
      </c>
      <c r="D14" s="8" t="s">
        <v>22</v>
      </c>
      <c r="E14" s="8" t="s">
        <v>10</v>
      </c>
      <c r="F14" s="8"/>
      <c r="G14" s="8">
        <v>311948</v>
      </c>
      <c r="H14" s="8">
        <v>3684839</v>
      </c>
      <c r="I14" s="9">
        <f t="shared" si="0"/>
        <v>8.4657158698114081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2">
        <v>2564</v>
      </c>
      <c r="B15" s="3" t="s">
        <v>7</v>
      </c>
      <c r="C15" s="3" t="s">
        <v>15</v>
      </c>
      <c r="D15" s="3" t="s">
        <v>16</v>
      </c>
      <c r="E15" s="3" t="s">
        <v>10</v>
      </c>
      <c r="F15" s="3"/>
      <c r="G15" s="3">
        <v>424574</v>
      </c>
      <c r="H15" s="3">
        <v>1654698</v>
      </c>
      <c r="I15" s="4">
        <f t="shared" si="0"/>
        <v>25.658700258294868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5">
        <v>2564</v>
      </c>
      <c r="B16" s="1" t="s">
        <v>7</v>
      </c>
      <c r="C16" s="1" t="s">
        <v>15</v>
      </c>
      <c r="D16" s="1" t="s">
        <v>18</v>
      </c>
      <c r="E16" s="1" t="s">
        <v>10</v>
      </c>
      <c r="F16" s="1"/>
      <c r="G16" s="1">
        <v>420009</v>
      </c>
      <c r="H16" s="1">
        <v>3822351</v>
      </c>
      <c r="I16" s="6">
        <f t="shared" si="0"/>
        <v>10.988237343980185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5">
        <v>2564</v>
      </c>
      <c r="B17" s="1" t="s">
        <v>7</v>
      </c>
      <c r="C17" s="1" t="s">
        <v>15</v>
      </c>
      <c r="D17" s="1" t="s">
        <v>20</v>
      </c>
      <c r="E17" s="1" t="s">
        <v>10</v>
      </c>
      <c r="F17" s="1"/>
      <c r="G17" s="1">
        <v>282921</v>
      </c>
      <c r="H17" s="1">
        <v>2190031</v>
      </c>
      <c r="I17" s="6">
        <f t="shared" si="0"/>
        <v>12.918584257483113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5">
        <v>2564</v>
      </c>
      <c r="B18" s="1" t="s">
        <v>7</v>
      </c>
      <c r="C18" s="1" t="s">
        <v>15</v>
      </c>
      <c r="D18" s="1" t="s">
        <v>21</v>
      </c>
      <c r="E18" s="1" t="s">
        <v>10</v>
      </c>
      <c r="F18" s="1"/>
      <c r="G18" s="1">
        <v>324189</v>
      </c>
      <c r="H18" s="1">
        <v>3067480</v>
      </c>
      <c r="I18" s="6">
        <f t="shared" si="0"/>
        <v>10.568577464237746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7">
        <v>2564</v>
      </c>
      <c r="B19" s="8" t="s">
        <v>7</v>
      </c>
      <c r="C19" s="8" t="s">
        <v>15</v>
      </c>
      <c r="D19" s="8" t="s">
        <v>22</v>
      </c>
      <c r="E19" s="8" t="s">
        <v>10</v>
      </c>
      <c r="F19" s="8"/>
      <c r="G19" s="8">
        <v>159124</v>
      </c>
      <c r="H19" s="8">
        <v>1502311</v>
      </c>
      <c r="I19" s="9">
        <f t="shared" si="0"/>
        <v>10.591948005439619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2">
        <v>2564</v>
      </c>
      <c r="B20" s="3" t="s">
        <v>14</v>
      </c>
      <c r="C20" s="3" t="s">
        <v>15</v>
      </c>
      <c r="D20" s="3" t="s">
        <v>16</v>
      </c>
      <c r="E20" s="3" t="s">
        <v>10</v>
      </c>
      <c r="F20" s="3"/>
      <c r="G20" s="3">
        <v>391255</v>
      </c>
      <c r="H20" s="3">
        <v>1984185</v>
      </c>
      <c r="I20" s="4">
        <f t="shared" si="0"/>
        <v>19.718675425930545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5">
        <v>2564</v>
      </c>
      <c r="B21" s="1" t="s">
        <v>14</v>
      </c>
      <c r="C21" s="1" t="s">
        <v>15</v>
      </c>
      <c r="D21" s="1" t="s">
        <v>18</v>
      </c>
      <c r="E21" s="1" t="s">
        <v>10</v>
      </c>
      <c r="F21" s="1"/>
      <c r="G21" s="1">
        <v>350395</v>
      </c>
      <c r="H21" s="1">
        <v>4792783</v>
      </c>
      <c r="I21" s="6">
        <f t="shared" si="0"/>
        <v>7.3108880581490965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5">
        <v>2564</v>
      </c>
      <c r="B22" s="1" t="s">
        <v>14</v>
      </c>
      <c r="C22" s="1" t="s">
        <v>15</v>
      </c>
      <c r="D22" s="1" t="s">
        <v>20</v>
      </c>
      <c r="E22" s="1" t="s">
        <v>10</v>
      </c>
      <c r="F22" s="1"/>
      <c r="G22" s="1">
        <v>251960</v>
      </c>
      <c r="H22" s="1">
        <v>2800043</v>
      </c>
      <c r="I22" s="6">
        <f t="shared" si="0"/>
        <v>8.9984332383466974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5">
        <v>2564</v>
      </c>
      <c r="B23" s="1" t="s">
        <v>14</v>
      </c>
      <c r="C23" s="1" t="s">
        <v>15</v>
      </c>
      <c r="D23" s="1" t="s">
        <v>21</v>
      </c>
      <c r="E23" s="1" t="s">
        <v>10</v>
      </c>
      <c r="F23" s="1"/>
      <c r="G23" s="1">
        <v>337484</v>
      </c>
      <c r="H23" s="1">
        <v>4341779</v>
      </c>
      <c r="I23" s="6">
        <f t="shared" si="0"/>
        <v>7.7729428420930686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7">
        <v>2564</v>
      </c>
      <c r="B24" s="8" t="s">
        <v>14</v>
      </c>
      <c r="C24" s="8" t="s">
        <v>15</v>
      </c>
      <c r="D24" s="8" t="s">
        <v>22</v>
      </c>
      <c r="E24" s="8" t="s">
        <v>10</v>
      </c>
      <c r="F24" s="8"/>
      <c r="G24" s="8">
        <v>152824</v>
      </c>
      <c r="H24" s="8">
        <v>2182528</v>
      </c>
      <c r="I24" s="9">
        <f t="shared" si="0"/>
        <v>7.0021552988094538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2">
        <v>2564</v>
      </c>
      <c r="B25" s="3" t="s">
        <v>10</v>
      </c>
      <c r="C25" s="3" t="s">
        <v>15</v>
      </c>
      <c r="D25" s="3" t="s">
        <v>9</v>
      </c>
      <c r="E25" s="3" t="s">
        <v>17</v>
      </c>
      <c r="F25" s="3"/>
      <c r="G25" s="3">
        <v>1716558</v>
      </c>
      <c r="H25" s="3">
        <v>13212951</v>
      </c>
      <c r="I25" s="4">
        <f t="shared" si="0"/>
        <v>12.991480858439571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5">
        <v>2564</v>
      </c>
      <c r="B26" s="1" t="s">
        <v>7</v>
      </c>
      <c r="C26" s="1" t="s">
        <v>15</v>
      </c>
      <c r="D26" s="1" t="s">
        <v>9</v>
      </c>
      <c r="E26" s="1" t="s">
        <v>17</v>
      </c>
      <c r="F26" s="1"/>
      <c r="G26" s="1">
        <v>895175</v>
      </c>
      <c r="H26" s="1">
        <v>5814019</v>
      </c>
      <c r="I26" s="6">
        <f t="shared" si="0"/>
        <v>15.396836508446222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7">
        <v>2564</v>
      </c>
      <c r="B27" s="8" t="s">
        <v>14</v>
      </c>
      <c r="C27" s="8" t="s">
        <v>15</v>
      </c>
      <c r="D27" s="8" t="s">
        <v>9</v>
      </c>
      <c r="E27" s="8" t="s">
        <v>17</v>
      </c>
      <c r="F27" s="8"/>
      <c r="G27" s="8">
        <v>821383</v>
      </c>
      <c r="H27" s="8">
        <v>7398932</v>
      </c>
      <c r="I27" s="9">
        <f t="shared" si="0"/>
        <v>11.101372468350837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2">
        <v>2564</v>
      </c>
      <c r="B28" s="3" t="s">
        <v>10</v>
      </c>
      <c r="C28" s="3" t="s">
        <v>15</v>
      </c>
      <c r="D28" s="3" t="s">
        <v>9</v>
      </c>
      <c r="E28" s="3" t="s">
        <v>19</v>
      </c>
      <c r="F28" s="3"/>
      <c r="G28" s="3">
        <v>1378177</v>
      </c>
      <c r="H28" s="3">
        <v>15125238</v>
      </c>
      <c r="I28" s="4">
        <f t="shared" si="0"/>
        <v>9.1117706709805155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5">
        <v>2564</v>
      </c>
      <c r="B29" s="1" t="s">
        <v>7</v>
      </c>
      <c r="C29" s="1" t="s">
        <v>15</v>
      </c>
      <c r="D29" s="1" t="s">
        <v>9</v>
      </c>
      <c r="E29" s="1" t="s">
        <v>19</v>
      </c>
      <c r="F29" s="1"/>
      <c r="G29" s="1">
        <v>715642</v>
      </c>
      <c r="H29" s="1">
        <v>6422852</v>
      </c>
      <c r="I29" s="6">
        <f t="shared" si="0"/>
        <v>11.142121910951708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7">
        <v>2564</v>
      </c>
      <c r="B30" s="8" t="s">
        <v>14</v>
      </c>
      <c r="C30" s="8" t="s">
        <v>15</v>
      </c>
      <c r="D30" s="8" t="s">
        <v>9</v>
      </c>
      <c r="E30" s="8" t="s">
        <v>19</v>
      </c>
      <c r="F30" s="8"/>
      <c r="G30" s="8">
        <v>662535</v>
      </c>
      <c r="H30" s="8">
        <v>8702386</v>
      </c>
      <c r="I30" s="9">
        <f t="shared" si="0"/>
        <v>7.6132568700124308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2">
        <v>2564</v>
      </c>
      <c r="B31" s="3" t="s">
        <v>10</v>
      </c>
      <c r="C31" s="3" t="s">
        <v>15</v>
      </c>
      <c r="D31" s="3"/>
      <c r="E31" s="3" t="s">
        <v>10</v>
      </c>
      <c r="F31" s="11">
        <v>1</v>
      </c>
      <c r="G31" s="3">
        <v>252341</v>
      </c>
      <c r="H31" s="3">
        <v>2372547</v>
      </c>
      <c r="I31" s="4">
        <f t="shared" si="0"/>
        <v>10.635869384252452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5">
        <v>2564</v>
      </c>
      <c r="B32" s="1" t="s">
        <v>10</v>
      </c>
      <c r="C32" s="1" t="s">
        <v>15</v>
      </c>
      <c r="D32" s="1"/>
      <c r="E32" s="1" t="s">
        <v>10</v>
      </c>
      <c r="F32" s="10">
        <v>2</v>
      </c>
      <c r="G32" s="1">
        <v>121044</v>
      </c>
      <c r="H32" s="1">
        <v>1457359</v>
      </c>
      <c r="I32" s="6">
        <f t="shared" si="0"/>
        <v>8.3057091629447513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5">
        <v>2564</v>
      </c>
      <c r="B33" s="1" t="s">
        <v>10</v>
      </c>
      <c r="C33" s="1" t="s">
        <v>15</v>
      </c>
      <c r="D33" s="1"/>
      <c r="E33" s="1" t="s">
        <v>10</v>
      </c>
      <c r="F33" s="10">
        <v>3</v>
      </c>
      <c r="G33" s="1">
        <v>167993</v>
      </c>
      <c r="H33" s="1">
        <v>1301823</v>
      </c>
      <c r="I33" s="6">
        <f t="shared" si="0"/>
        <v>12.904442462608204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5">
        <v>2564</v>
      </c>
      <c r="B34" s="1" t="s">
        <v>10</v>
      </c>
      <c r="C34" s="1" t="s">
        <v>15</v>
      </c>
      <c r="D34" s="1"/>
      <c r="E34" s="1" t="s">
        <v>10</v>
      </c>
      <c r="F34" s="10">
        <v>4</v>
      </c>
      <c r="G34" s="1">
        <v>188781</v>
      </c>
      <c r="H34" s="1">
        <v>2781542</v>
      </c>
      <c r="I34" s="6">
        <f t="shared" si="0"/>
        <v>6.7869189104460759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5">
        <v>2564</v>
      </c>
      <c r="B35" s="1" t="s">
        <v>10</v>
      </c>
      <c r="C35" s="1" t="s">
        <v>15</v>
      </c>
      <c r="D35" s="1"/>
      <c r="E35" s="1" t="s">
        <v>10</v>
      </c>
      <c r="F35" s="10">
        <v>5</v>
      </c>
      <c r="G35" s="1">
        <v>220026</v>
      </c>
      <c r="H35" s="1">
        <v>2160373</v>
      </c>
      <c r="I35" s="6">
        <f t="shared" si="0"/>
        <v>10.184630154144678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5">
        <v>2564</v>
      </c>
      <c r="B36" s="1" t="s">
        <v>10</v>
      </c>
      <c r="C36" s="1" t="s">
        <v>15</v>
      </c>
      <c r="D36" s="1"/>
      <c r="E36" s="1" t="s">
        <v>10</v>
      </c>
      <c r="F36" s="10">
        <v>6</v>
      </c>
      <c r="G36" s="1">
        <v>355097</v>
      </c>
      <c r="H36" s="1">
        <v>3531565</v>
      </c>
      <c r="I36" s="6">
        <f t="shared" si="0"/>
        <v>10.054947310894745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5">
        <v>2564</v>
      </c>
      <c r="B37" s="1" t="s">
        <v>10</v>
      </c>
      <c r="C37" s="1" t="s">
        <v>15</v>
      </c>
      <c r="D37" s="1"/>
      <c r="E37" s="1" t="s">
        <v>10</v>
      </c>
      <c r="F37" s="10">
        <v>7</v>
      </c>
      <c r="G37" s="1">
        <v>157362</v>
      </c>
      <c r="H37" s="1">
        <v>2209758</v>
      </c>
      <c r="I37" s="6">
        <f t="shared" si="0"/>
        <v>7.1212322797337988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5">
        <v>2564</v>
      </c>
      <c r="B38" s="1" t="s">
        <v>10</v>
      </c>
      <c r="C38" s="1" t="s">
        <v>15</v>
      </c>
      <c r="D38" s="1"/>
      <c r="E38" s="1" t="s">
        <v>10</v>
      </c>
      <c r="F38" s="10">
        <v>8</v>
      </c>
      <c r="G38" s="1">
        <v>215487</v>
      </c>
      <c r="H38" s="1">
        <v>1510579</v>
      </c>
      <c r="I38" s="6">
        <f t="shared" si="0"/>
        <v>14.265192353395619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5">
        <v>2564</v>
      </c>
      <c r="B39" s="1" t="s">
        <v>10</v>
      </c>
      <c r="C39" s="1" t="s">
        <v>15</v>
      </c>
      <c r="D39" s="1"/>
      <c r="E39" s="1" t="s">
        <v>10</v>
      </c>
      <c r="F39" s="10">
        <v>9</v>
      </c>
      <c r="G39" s="1">
        <v>206099</v>
      </c>
      <c r="H39" s="1">
        <v>2280311</v>
      </c>
      <c r="I39" s="6">
        <f t="shared" si="0"/>
        <v>9.0381969827799811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5">
        <v>2564</v>
      </c>
      <c r="B40" s="1" t="s">
        <v>10</v>
      </c>
      <c r="C40" s="1" t="s">
        <v>15</v>
      </c>
      <c r="D40" s="1"/>
      <c r="E40" s="1" t="s">
        <v>10</v>
      </c>
      <c r="F40" s="10">
        <v>10</v>
      </c>
      <c r="G40" s="1">
        <v>82725</v>
      </c>
      <c r="H40" s="1">
        <v>1408611</v>
      </c>
      <c r="I40" s="6">
        <f t="shared" si="0"/>
        <v>5.8728066158790471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5">
        <v>2564</v>
      </c>
      <c r="B41" s="1" t="s">
        <v>10</v>
      </c>
      <c r="C41" s="1" t="s">
        <v>15</v>
      </c>
      <c r="D41" s="1"/>
      <c r="E41" s="1" t="s">
        <v>10</v>
      </c>
      <c r="F41" s="10">
        <v>11</v>
      </c>
      <c r="G41" s="1">
        <v>120929</v>
      </c>
      <c r="H41" s="1">
        <v>1784414</v>
      </c>
      <c r="I41" s="6">
        <f t="shared" si="0"/>
        <v>6.7769587102544593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7">
        <v>2564</v>
      </c>
      <c r="B42" s="8" t="s">
        <v>10</v>
      </c>
      <c r="C42" s="8" t="s">
        <v>15</v>
      </c>
      <c r="D42" s="8"/>
      <c r="E42" s="8" t="s">
        <v>10</v>
      </c>
      <c r="F42" s="12">
        <v>12</v>
      </c>
      <c r="G42" s="8">
        <v>191018</v>
      </c>
      <c r="H42" s="8">
        <v>1900425</v>
      </c>
      <c r="I42" s="9">
        <f t="shared" si="0"/>
        <v>10.051330623413184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2">
        <v>2560</v>
      </c>
      <c r="B43" s="3" t="s">
        <v>10</v>
      </c>
      <c r="C43" s="3" t="s">
        <v>15</v>
      </c>
      <c r="D43" s="3" t="s">
        <v>9</v>
      </c>
      <c r="E43" s="3" t="s">
        <v>10</v>
      </c>
      <c r="F43" s="3"/>
      <c r="G43" s="3">
        <v>7405204</v>
      </c>
      <c r="H43" s="3">
        <v>55948229</v>
      </c>
      <c r="I43" s="4">
        <f t="shared" si="0"/>
        <v>13.235814845899769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5">
        <v>2560</v>
      </c>
      <c r="B44" s="1" t="s">
        <v>7</v>
      </c>
      <c r="C44" s="1" t="s">
        <v>15</v>
      </c>
      <c r="D44" s="1" t="s">
        <v>9</v>
      </c>
      <c r="E44" s="1" t="s">
        <v>10</v>
      </c>
      <c r="F44" s="1"/>
      <c r="G44" s="1">
        <v>3991112</v>
      </c>
      <c r="H44" s="1">
        <v>27024420</v>
      </c>
      <c r="I44" s="6">
        <f t="shared" si="0"/>
        <v>14.768538973269361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7">
        <v>2560</v>
      </c>
      <c r="B45" s="8" t="s">
        <v>14</v>
      </c>
      <c r="C45" s="8" t="s">
        <v>15</v>
      </c>
      <c r="D45" s="8" t="s">
        <v>9</v>
      </c>
      <c r="E45" s="8" t="s">
        <v>10</v>
      </c>
      <c r="F45" s="8"/>
      <c r="G45" s="8">
        <v>3414092</v>
      </c>
      <c r="H45" s="8">
        <v>28923809</v>
      </c>
      <c r="I45" s="9">
        <f t="shared" si="0"/>
        <v>11.803742722820497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5">
        <v>2560</v>
      </c>
      <c r="B46" s="1" t="s">
        <v>10</v>
      </c>
      <c r="C46" s="1" t="s">
        <v>8</v>
      </c>
      <c r="D46" s="1" t="s">
        <v>9</v>
      </c>
      <c r="E46" s="1" t="s">
        <v>10</v>
      </c>
      <c r="F46" s="1"/>
      <c r="G46" s="1">
        <v>1579959</v>
      </c>
      <c r="H46" s="1">
        <v>9545487</v>
      </c>
      <c r="I46" s="6">
        <f t="shared" si="0"/>
        <v>16.551895152127912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5">
        <v>2560</v>
      </c>
      <c r="B47" s="1" t="s">
        <v>10</v>
      </c>
      <c r="C47" s="1" t="s">
        <v>11</v>
      </c>
      <c r="D47" s="1" t="s">
        <v>9</v>
      </c>
      <c r="E47" s="1" t="s">
        <v>10</v>
      </c>
      <c r="F47" s="1"/>
      <c r="G47" s="1">
        <v>3114637</v>
      </c>
      <c r="H47" s="1">
        <v>19921132</v>
      </c>
      <c r="I47" s="6">
        <f t="shared" si="0"/>
        <v>15.634839425791666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5">
        <v>2560</v>
      </c>
      <c r="B48" s="1" t="s">
        <v>10</v>
      </c>
      <c r="C48" s="1" t="s">
        <v>12</v>
      </c>
      <c r="D48" s="1" t="s">
        <v>9</v>
      </c>
      <c r="E48" s="1" t="s">
        <v>10</v>
      </c>
      <c r="F48" s="1"/>
      <c r="G48" s="1">
        <v>1820168</v>
      </c>
      <c r="H48" s="1">
        <v>15207136</v>
      </c>
      <c r="I48" s="6">
        <f t="shared" si="0"/>
        <v>11.969170263223791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7">
        <v>2560</v>
      </c>
      <c r="B49" s="8" t="s">
        <v>10</v>
      </c>
      <c r="C49" s="8" t="s">
        <v>13</v>
      </c>
      <c r="D49" s="1" t="s">
        <v>9</v>
      </c>
      <c r="E49" s="8" t="s">
        <v>10</v>
      </c>
      <c r="F49" s="8"/>
      <c r="G49" s="8">
        <v>890440</v>
      </c>
      <c r="H49" s="8">
        <v>11274474</v>
      </c>
      <c r="I49" s="9">
        <f t="shared" si="0"/>
        <v>7.8978407329690059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2">
        <v>2560</v>
      </c>
      <c r="B50" s="3" t="s">
        <v>10</v>
      </c>
      <c r="C50" s="3" t="s">
        <v>15</v>
      </c>
      <c r="D50" s="3" t="s">
        <v>16</v>
      </c>
      <c r="E50" s="3" t="s">
        <v>10</v>
      </c>
      <c r="F50" s="3"/>
      <c r="G50" s="3">
        <v>1173665</v>
      </c>
      <c r="H50" s="3">
        <v>7565650</v>
      </c>
      <c r="I50" s="4">
        <f t="shared" si="0"/>
        <v>15.513075545392663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5">
        <v>2560</v>
      </c>
      <c r="B51" s="1" t="s">
        <v>10</v>
      </c>
      <c r="C51" s="1" t="s">
        <v>15</v>
      </c>
      <c r="D51" s="1" t="s">
        <v>18</v>
      </c>
      <c r="E51" s="1" t="s">
        <v>10</v>
      </c>
      <c r="F51" s="1"/>
      <c r="G51" s="1">
        <v>2237433</v>
      </c>
      <c r="H51" s="1">
        <v>16623127</v>
      </c>
      <c r="I51" s="6">
        <f t="shared" si="0"/>
        <v>13.459760007849304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5">
        <v>2560</v>
      </c>
      <c r="B52" s="1" t="s">
        <v>10</v>
      </c>
      <c r="C52" s="1" t="s">
        <v>15</v>
      </c>
      <c r="D52" s="1" t="s">
        <v>20</v>
      </c>
      <c r="E52" s="1" t="s">
        <v>10</v>
      </c>
      <c r="F52" s="1"/>
      <c r="G52" s="1">
        <v>866438</v>
      </c>
      <c r="H52" s="1">
        <v>9492815</v>
      </c>
      <c r="I52" s="6">
        <f t="shared" si="0"/>
        <v>9.1273031234675912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5">
        <v>2560</v>
      </c>
      <c r="B53" s="1" t="s">
        <v>10</v>
      </c>
      <c r="C53" s="1" t="s">
        <v>15</v>
      </c>
      <c r="D53" s="1" t="s">
        <v>21</v>
      </c>
      <c r="E53" s="1" t="s">
        <v>10</v>
      </c>
      <c r="F53" s="1"/>
      <c r="G53" s="1">
        <v>1733289</v>
      </c>
      <c r="H53" s="1">
        <v>14944134</v>
      </c>
      <c r="I53" s="6">
        <f t="shared" si="0"/>
        <v>11.598457294347066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7">
        <v>2560</v>
      </c>
      <c r="B54" s="8" t="s">
        <v>10</v>
      </c>
      <c r="C54" s="8" t="s">
        <v>15</v>
      </c>
      <c r="D54" s="8" t="s">
        <v>22</v>
      </c>
      <c r="E54" s="8" t="s">
        <v>10</v>
      </c>
      <c r="F54" s="8"/>
      <c r="G54" s="8">
        <v>1394380</v>
      </c>
      <c r="H54" s="8">
        <v>7322503</v>
      </c>
      <c r="I54" s="9">
        <f t="shared" si="0"/>
        <v>19.042395749103825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2">
        <v>2560</v>
      </c>
      <c r="B55" s="3" t="s">
        <v>7</v>
      </c>
      <c r="C55" s="3" t="s">
        <v>15</v>
      </c>
      <c r="D55" s="3" t="s">
        <v>16</v>
      </c>
      <c r="E55" s="3" t="s">
        <v>10</v>
      </c>
      <c r="F55" s="3"/>
      <c r="G55" s="3">
        <v>648053</v>
      </c>
      <c r="H55" s="3">
        <v>3633059</v>
      </c>
      <c r="I55" s="4">
        <f t="shared" si="0"/>
        <v>17.837667926670061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5">
        <v>2560</v>
      </c>
      <c r="B56" s="1" t="s">
        <v>7</v>
      </c>
      <c r="C56" s="1" t="s">
        <v>15</v>
      </c>
      <c r="D56" s="1" t="s">
        <v>18</v>
      </c>
      <c r="E56" s="1" t="s">
        <v>10</v>
      </c>
      <c r="F56" s="1"/>
      <c r="G56" s="1">
        <v>1170793</v>
      </c>
      <c r="H56" s="1">
        <v>8067050</v>
      </c>
      <c r="I56" s="6">
        <f t="shared" si="0"/>
        <v>14.513273129582686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5">
        <v>2560</v>
      </c>
      <c r="B57" s="1" t="s">
        <v>7</v>
      </c>
      <c r="C57" s="1" t="s">
        <v>15</v>
      </c>
      <c r="D57" s="1" t="s">
        <v>20</v>
      </c>
      <c r="E57" s="1" t="s">
        <v>10</v>
      </c>
      <c r="F57" s="1"/>
      <c r="G57" s="1">
        <v>467012</v>
      </c>
      <c r="H57" s="1">
        <v>4575088</v>
      </c>
      <c r="I57" s="6">
        <f t="shared" si="0"/>
        <v>10.207716223163358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5">
        <v>2560</v>
      </c>
      <c r="B58" s="1" t="s">
        <v>7</v>
      </c>
      <c r="C58" s="1" t="s">
        <v>15</v>
      </c>
      <c r="D58" s="1" t="s">
        <v>21</v>
      </c>
      <c r="E58" s="1" t="s">
        <v>10</v>
      </c>
      <c r="F58" s="1"/>
      <c r="G58" s="1">
        <v>914974</v>
      </c>
      <c r="H58" s="1">
        <v>7181167</v>
      </c>
      <c r="I58" s="6">
        <f t="shared" si="0"/>
        <v>12.741299568719123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7">
        <v>2560</v>
      </c>
      <c r="B59" s="8" t="s">
        <v>7</v>
      </c>
      <c r="C59" s="8" t="s">
        <v>15</v>
      </c>
      <c r="D59" s="8" t="s">
        <v>22</v>
      </c>
      <c r="E59" s="8" t="s">
        <v>10</v>
      </c>
      <c r="F59" s="8"/>
      <c r="G59" s="8">
        <v>790281</v>
      </c>
      <c r="H59" s="8">
        <v>3568056</v>
      </c>
      <c r="I59" s="9">
        <f t="shared" si="0"/>
        <v>22.148783539271804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2">
        <v>2560</v>
      </c>
      <c r="B60" s="3" t="s">
        <v>14</v>
      </c>
      <c r="C60" s="3" t="s">
        <v>15</v>
      </c>
      <c r="D60" s="3" t="s">
        <v>16</v>
      </c>
      <c r="E60" s="3" t="s">
        <v>10</v>
      </c>
      <c r="F60" s="3"/>
      <c r="G60" s="3">
        <v>525612</v>
      </c>
      <c r="H60" s="3">
        <v>3932591</v>
      </c>
      <c r="I60" s="4">
        <f t="shared" si="0"/>
        <v>13.365539411548264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5">
        <v>2560</v>
      </c>
      <c r="B61" s="1" t="s">
        <v>14</v>
      </c>
      <c r="C61" s="1" t="s">
        <v>15</v>
      </c>
      <c r="D61" s="1" t="s">
        <v>18</v>
      </c>
      <c r="E61" s="1" t="s">
        <v>10</v>
      </c>
      <c r="F61" s="1"/>
      <c r="G61" s="1">
        <v>1066640</v>
      </c>
      <c r="H61" s="1">
        <v>8556077</v>
      </c>
      <c r="I61" s="6">
        <f t="shared" si="0"/>
        <v>12.466460972709806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5">
        <v>2560</v>
      </c>
      <c r="B62" s="1" t="s">
        <v>14</v>
      </c>
      <c r="C62" s="1" t="s">
        <v>15</v>
      </c>
      <c r="D62" s="1" t="s">
        <v>20</v>
      </c>
      <c r="E62" s="1" t="s">
        <v>10</v>
      </c>
      <c r="F62" s="1"/>
      <c r="G62" s="1">
        <v>399426</v>
      </c>
      <c r="H62" s="1">
        <v>4917727</v>
      </c>
      <c r="I62" s="6">
        <f t="shared" si="0"/>
        <v>8.122167009270747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5">
        <v>2560</v>
      </c>
      <c r="B63" s="1" t="s">
        <v>14</v>
      </c>
      <c r="C63" s="1" t="s">
        <v>15</v>
      </c>
      <c r="D63" s="1" t="s">
        <v>21</v>
      </c>
      <c r="E63" s="1" t="s">
        <v>10</v>
      </c>
      <c r="F63" s="1"/>
      <c r="G63" s="1">
        <v>818315</v>
      </c>
      <c r="H63" s="1">
        <v>7762967</v>
      </c>
      <c r="I63" s="6">
        <f t="shared" si="0"/>
        <v>10.541265987604996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7">
        <v>2560</v>
      </c>
      <c r="B64" s="8" t="s">
        <v>14</v>
      </c>
      <c r="C64" s="8" t="s">
        <v>15</v>
      </c>
      <c r="D64" s="8" t="s">
        <v>22</v>
      </c>
      <c r="E64" s="8" t="s">
        <v>10</v>
      </c>
      <c r="F64" s="8"/>
      <c r="G64" s="8">
        <v>604099</v>
      </c>
      <c r="H64" s="8">
        <v>3754447</v>
      </c>
      <c r="I64" s="9">
        <f t="shared" si="0"/>
        <v>16.090225804226296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2">
        <v>2560</v>
      </c>
      <c r="B65" s="3" t="s">
        <v>10</v>
      </c>
      <c r="C65" s="3" t="s">
        <v>15</v>
      </c>
      <c r="D65" s="3" t="s">
        <v>9</v>
      </c>
      <c r="E65" s="3" t="s">
        <v>17</v>
      </c>
      <c r="F65" s="3"/>
      <c r="G65" s="3">
        <v>3801043</v>
      </c>
      <c r="H65" s="3">
        <v>25442390</v>
      </c>
      <c r="I65" s="4">
        <f t="shared" si="0"/>
        <v>14.939803218172507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5">
        <v>2560</v>
      </c>
      <c r="B66" s="1" t="s">
        <v>7</v>
      </c>
      <c r="C66" s="1" t="s">
        <v>15</v>
      </c>
      <c r="D66" s="1" t="s">
        <v>9</v>
      </c>
      <c r="E66" s="1" t="s">
        <v>17</v>
      </c>
      <c r="F66" s="1"/>
      <c r="G66" s="1">
        <v>2024651</v>
      </c>
      <c r="H66" s="1">
        <v>12168933</v>
      </c>
      <c r="I66" s="6">
        <f t="shared" si="0"/>
        <v>16.637867921534287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7">
        <v>2560</v>
      </c>
      <c r="B67" s="8" t="s">
        <v>14</v>
      </c>
      <c r="C67" s="8" t="s">
        <v>15</v>
      </c>
      <c r="D67" s="8" t="s">
        <v>9</v>
      </c>
      <c r="E67" s="8" t="s">
        <v>17</v>
      </c>
      <c r="F67" s="8"/>
      <c r="G67" s="8">
        <v>1776392</v>
      </c>
      <c r="H67" s="8">
        <v>13273457</v>
      </c>
      <c r="I67" s="9">
        <f t="shared" si="0"/>
        <v>13.383039550284451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2">
        <v>2560</v>
      </c>
      <c r="B68" s="3" t="s">
        <v>10</v>
      </c>
      <c r="C68" s="3" t="s">
        <v>15</v>
      </c>
      <c r="D68" s="3" t="s">
        <v>9</v>
      </c>
      <c r="E68" s="3" t="s">
        <v>19</v>
      </c>
      <c r="F68" s="3"/>
      <c r="G68" s="3">
        <v>3604162</v>
      </c>
      <c r="H68" s="3">
        <v>30505839</v>
      </c>
      <c r="I68" s="4">
        <f t="shared" ref="I68:I110" si="1">G68*100/H68</f>
        <v>11.814662760135855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5">
        <v>2560</v>
      </c>
      <c r="B69" s="1" t="s">
        <v>7</v>
      </c>
      <c r="C69" s="1" t="s">
        <v>15</v>
      </c>
      <c r="D69" s="1" t="s">
        <v>9</v>
      </c>
      <c r="E69" s="1" t="s">
        <v>19</v>
      </c>
      <c r="F69" s="1"/>
      <c r="G69" s="1">
        <v>1966462</v>
      </c>
      <c r="H69" s="1">
        <v>14855487</v>
      </c>
      <c r="I69" s="6">
        <f t="shared" si="1"/>
        <v>13.237277243081968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7">
        <v>2560</v>
      </c>
      <c r="B70" s="8" t="s">
        <v>14</v>
      </c>
      <c r="C70" s="8" t="s">
        <v>15</v>
      </c>
      <c r="D70" s="8" t="s">
        <v>9</v>
      </c>
      <c r="E70" s="8" t="s">
        <v>19</v>
      </c>
      <c r="F70" s="8"/>
      <c r="G70" s="8">
        <v>1637700</v>
      </c>
      <c r="H70" s="8">
        <v>15650352</v>
      </c>
      <c r="I70" s="9">
        <f t="shared" si="1"/>
        <v>10.464301378013735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2">
        <v>2560</v>
      </c>
      <c r="B71" s="3" t="s">
        <v>10</v>
      </c>
      <c r="C71" s="3" t="s">
        <v>15</v>
      </c>
      <c r="D71" s="3"/>
      <c r="E71" s="3" t="s">
        <v>10</v>
      </c>
      <c r="F71" s="11">
        <v>1</v>
      </c>
      <c r="G71" s="3">
        <v>324935</v>
      </c>
      <c r="H71" s="3">
        <v>4631763</v>
      </c>
      <c r="I71" s="4">
        <f t="shared" si="1"/>
        <v>7.0153632644848196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5">
        <v>2560</v>
      </c>
      <c r="B72" s="1" t="s">
        <v>10</v>
      </c>
      <c r="C72" s="1" t="s">
        <v>15</v>
      </c>
      <c r="D72" s="1"/>
      <c r="E72" s="1" t="s">
        <v>10</v>
      </c>
      <c r="F72" s="10">
        <v>2</v>
      </c>
      <c r="G72" s="1">
        <v>329798</v>
      </c>
      <c r="H72" s="1">
        <v>2742137</v>
      </c>
      <c r="I72" s="6">
        <f t="shared" si="1"/>
        <v>12.027043141899913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5">
        <v>2560</v>
      </c>
      <c r="B73" s="1" t="s">
        <v>10</v>
      </c>
      <c r="C73" s="1" t="s">
        <v>15</v>
      </c>
      <c r="D73" s="1"/>
      <c r="E73" s="1" t="s">
        <v>10</v>
      </c>
      <c r="F73" s="10">
        <v>3</v>
      </c>
      <c r="G73" s="1">
        <v>226551</v>
      </c>
      <c r="H73" s="1">
        <v>2381448</v>
      </c>
      <c r="I73" s="6">
        <f t="shared" si="1"/>
        <v>9.5131617402521496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5">
        <v>2560</v>
      </c>
      <c r="B74" s="1" t="s">
        <v>10</v>
      </c>
      <c r="C74" s="1" t="s">
        <v>15</v>
      </c>
      <c r="D74" s="1"/>
      <c r="E74" s="1" t="s">
        <v>10</v>
      </c>
      <c r="F74" s="10">
        <v>4</v>
      </c>
      <c r="G74" s="1">
        <v>664871</v>
      </c>
      <c r="H74" s="1">
        <v>5276091</v>
      </c>
      <c r="I74" s="6">
        <f t="shared" si="1"/>
        <v>12.601583255482137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5">
        <v>2560</v>
      </c>
      <c r="B75" s="1" t="s">
        <v>10</v>
      </c>
      <c r="C75" s="1" t="s">
        <v>15</v>
      </c>
      <c r="D75" s="1"/>
      <c r="E75" s="1" t="s">
        <v>10</v>
      </c>
      <c r="F75" s="10">
        <v>5</v>
      </c>
      <c r="G75" s="1">
        <v>471882</v>
      </c>
      <c r="H75" s="1">
        <v>4740483</v>
      </c>
      <c r="I75" s="6">
        <f t="shared" si="1"/>
        <v>9.9543021249100558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5">
        <v>2560</v>
      </c>
      <c r="B76" s="1" t="s">
        <v>10</v>
      </c>
      <c r="C76" s="1" t="s">
        <v>15</v>
      </c>
      <c r="D76" s="1"/>
      <c r="E76" s="1" t="s">
        <v>10</v>
      </c>
      <c r="F76" s="10">
        <v>6</v>
      </c>
      <c r="G76" s="1">
        <v>1085836</v>
      </c>
      <c r="H76" s="1">
        <v>6344020</v>
      </c>
      <c r="I76" s="6">
        <f t="shared" si="1"/>
        <v>17.11589812138045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5">
        <v>2560</v>
      </c>
      <c r="B77" s="1" t="s">
        <v>10</v>
      </c>
      <c r="C77" s="1" t="s">
        <v>15</v>
      </c>
      <c r="D77" s="1"/>
      <c r="E77" s="1" t="s">
        <v>10</v>
      </c>
      <c r="F77" s="10">
        <v>7</v>
      </c>
      <c r="G77" s="1">
        <v>483684</v>
      </c>
      <c r="H77" s="1">
        <v>3638309</v>
      </c>
      <c r="I77" s="6">
        <f t="shared" si="1"/>
        <v>13.294197936458943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5">
        <v>2560</v>
      </c>
      <c r="B78" s="1" t="s">
        <v>10</v>
      </c>
      <c r="C78" s="1" t="s">
        <v>15</v>
      </c>
      <c r="D78" s="1"/>
      <c r="E78" s="1" t="s">
        <v>10</v>
      </c>
      <c r="F78" s="10">
        <v>8</v>
      </c>
      <c r="G78" s="1">
        <v>536907</v>
      </c>
      <c r="H78" s="1">
        <v>3615053</v>
      </c>
      <c r="I78" s="6">
        <f t="shared" si="1"/>
        <v>14.851981423232246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5">
        <v>2560</v>
      </c>
      <c r="B79" s="1" t="s">
        <v>10</v>
      </c>
      <c r="C79" s="1" t="s">
        <v>15</v>
      </c>
      <c r="D79" s="1"/>
      <c r="E79" s="1" t="s">
        <v>10</v>
      </c>
      <c r="F79" s="10">
        <v>9</v>
      </c>
      <c r="G79" s="1">
        <v>483511</v>
      </c>
      <c r="H79" s="1">
        <v>4644864</v>
      </c>
      <c r="I79" s="6">
        <f t="shared" si="1"/>
        <v>10.409583574459877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5">
        <v>2560</v>
      </c>
      <c r="B80" s="1" t="s">
        <v>10</v>
      </c>
      <c r="C80" s="1" t="s">
        <v>15</v>
      </c>
      <c r="D80" s="1"/>
      <c r="E80" s="1" t="s">
        <v>10</v>
      </c>
      <c r="F80" s="10">
        <v>10</v>
      </c>
      <c r="G80" s="1">
        <v>229185</v>
      </c>
      <c r="H80" s="1">
        <v>3045908</v>
      </c>
      <c r="I80" s="6">
        <f t="shared" si="1"/>
        <v>7.5243572688341214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5">
        <v>2560</v>
      </c>
      <c r="B81" s="1" t="s">
        <v>10</v>
      </c>
      <c r="C81" s="1" t="s">
        <v>15</v>
      </c>
      <c r="D81" s="1"/>
      <c r="E81" s="1" t="s">
        <v>10</v>
      </c>
      <c r="F81" s="10">
        <v>11</v>
      </c>
      <c r="G81" s="1">
        <v>689859</v>
      </c>
      <c r="H81" s="1">
        <v>3656889</v>
      </c>
      <c r="I81" s="6">
        <f t="shared" si="1"/>
        <v>18.864641502654305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7">
        <v>2560</v>
      </c>
      <c r="B82" s="8" t="s">
        <v>10</v>
      </c>
      <c r="C82" s="8" t="s">
        <v>15</v>
      </c>
      <c r="D82" s="8"/>
      <c r="E82" s="8" t="s">
        <v>10</v>
      </c>
      <c r="F82" s="12">
        <v>12</v>
      </c>
      <c r="G82" s="8">
        <v>704519</v>
      </c>
      <c r="H82" s="8">
        <v>3665614</v>
      </c>
      <c r="I82" s="9">
        <f t="shared" si="1"/>
        <v>19.219672338658679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2">
        <v>2557</v>
      </c>
      <c r="B83" s="3" t="s">
        <v>10</v>
      </c>
      <c r="C83" s="3" t="s">
        <v>15</v>
      </c>
      <c r="D83" s="3" t="s">
        <v>9</v>
      </c>
      <c r="E83" s="3" t="s">
        <v>10</v>
      </c>
      <c r="F83" s="3"/>
      <c r="G83" s="3">
        <v>5665586</v>
      </c>
      <c r="H83" s="3">
        <v>54831237</v>
      </c>
      <c r="I83" s="4">
        <f t="shared" si="1"/>
        <v>10.33277071607923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5">
        <v>2557</v>
      </c>
      <c r="B84" s="1" t="s">
        <v>7</v>
      </c>
      <c r="C84" s="1" t="s">
        <v>15</v>
      </c>
      <c r="D84" s="1" t="s">
        <v>9</v>
      </c>
      <c r="E84" s="1" t="s">
        <v>10</v>
      </c>
      <c r="F84" s="1"/>
      <c r="G84" s="1">
        <v>3110041</v>
      </c>
      <c r="H84" s="1">
        <v>26524078</v>
      </c>
      <c r="I84" s="6">
        <f t="shared" si="1"/>
        <v>11.725350076259012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7">
        <v>2557</v>
      </c>
      <c r="B85" s="8" t="s">
        <v>14</v>
      </c>
      <c r="C85" s="8" t="s">
        <v>15</v>
      </c>
      <c r="D85" s="8" t="s">
        <v>9</v>
      </c>
      <c r="E85" s="8" t="s">
        <v>10</v>
      </c>
      <c r="F85" s="8"/>
      <c r="G85" s="8">
        <v>2555545</v>
      </c>
      <c r="H85" s="8">
        <v>28307159</v>
      </c>
      <c r="I85" s="9">
        <f t="shared" si="1"/>
        <v>9.0279105720217281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5">
        <v>2557</v>
      </c>
      <c r="B86" s="1" t="s">
        <v>10</v>
      </c>
      <c r="C86" s="1" t="s">
        <v>8</v>
      </c>
      <c r="D86" s="1" t="s">
        <v>9</v>
      </c>
      <c r="E86" s="1" t="s">
        <v>10</v>
      </c>
      <c r="F86" s="1"/>
      <c r="G86" s="1">
        <v>1524504</v>
      </c>
      <c r="H86" s="1">
        <v>9636779</v>
      </c>
      <c r="I86" s="6">
        <f t="shared" si="1"/>
        <v>15.819642642007251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5">
        <v>2557</v>
      </c>
      <c r="B87" s="1" t="s">
        <v>10</v>
      </c>
      <c r="C87" s="1" t="s">
        <v>11</v>
      </c>
      <c r="D87" s="1" t="s">
        <v>9</v>
      </c>
      <c r="E87" s="1" t="s">
        <v>10</v>
      </c>
      <c r="F87" s="1"/>
      <c r="G87" s="1">
        <v>2553976</v>
      </c>
      <c r="H87" s="1">
        <v>20593117</v>
      </c>
      <c r="I87" s="6">
        <f t="shared" si="1"/>
        <v>12.402085609478156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5">
        <v>2557</v>
      </c>
      <c r="B88" s="1" t="s">
        <v>10</v>
      </c>
      <c r="C88" s="1" t="s">
        <v>12</v>
      </c>
      <c r="D88" s="1" t="s">
        <v>9</v>
      </c>
      <c r="E88" s="1" t="s">
        <v>10</v>
      </c>
      <c r="F88" s="1"/>
      <c r="G88" s="1">
        <v>1140082</v>
      </c>
      <c r="H88" s="1">
        <v>14620983</v>
      </c>
      <c r="I88" s="6">
        <f t="shared" si="1"/>
        <v>7.7975742123494705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7">
        <v>2557</v>
      </c>
      <c r="B89" s="8" t="s">
        <v>10</v>
      </c>
      <c r="C89" s="8" t="s">
        <v>13</v>
      </c>
      <c r="D89" s="1" t="s">
        <v>9</v>
      </c>
      <c r="E89" s="8" t="s">
        <v>10</v>
      </c>
      <c r="F89" s="8"/>
      <c r="G89" s="8">
        <v>447024</v>
      </c>
      <c r="H89" s="8">
        <v>9980358</v>
      </c>
      <c r="I89" s="9">
        <f t="shared" si="1"/>
        <v>4.4790377259012155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2">
        <v>2557</v>
      </c>
      <c r="B90" s="3" t="s">
        <v>10</v>
      </c>
      <c r="C90" s="3" t="s">
        <v>15</v>
      </c>
      <c r="D90" s="3" t="s">
        <v>16</v>
      </c>
      <c r="E90" s="3" t="s">
        <v>10</v>
      </c>
      <c r="F90" s="3"/>
      <c r="G90" s="3">
        <v>1256499</v>
      </c>
      <c r="H90" s="3">
        <v>7433277</v>
      </c>
      <c r="I90" s="4">
        <f t="shared" si="1"/>
        <v>16.903702095320813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5">
        <v>2557</v>
      </c>
      <c r="B91" s="1" t="s">
        <v>10</v>
      </c>
      <c r="C91" s="1" t="s">
        <v>15</v>
      </c>
      <c r="D91" s="1" t="s">
        <v>18</v>
      </c>
      <c r="E91" s="1" t="s">
        <v>10</v>
      </c>
      <c r="F91" s="1"/>
      <c r="G91" s="1">
        <v>1894701</v>
      </c>
      <c r="H91" s="1">
        <v>15989906</v>
      </c>
      <c r="I91" s="6">
        <f t="shared" si="1"/>
        <v>11.849356712916261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5">
        <v>2557</v>
      </c>
      <c r="B92" s="1" t="s">
        <v>10</v>
      </c>
      <c r="C92" s="1" t="s">
        <v>15</v>
      </c>
      <c r="D92" s="1" t="s">
        <v>20</v>
      </c>
      <c r="E92" s="1" t="s">
        <v>10</v>
      </c>
      <c r="F92" s="1"/>
      <c r="G92" s="1">
        <v>743008</v>
      </c>
      <c r="H92" s="1">
        <v>9470549</v>
      </c>
      <c r="I92" s="6">
        <f t="shared" si="1"/>
        <v>7.8454585895706783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5">
        <v>2557</v>
      </c>
      <c r="B93" s="1" t="s">
        <v>10</v>
      </c>
      <c r="C93" s="1" t="s">
        <v>15</v>
      </c>
      <c r="D93" s="1" t="s">
        <v>21</v>
      </c>
      <c r="E93" s="1" t="s">
        <v>10</v>
      </c>
      <c r="F93" s="1"/>
      <c r="G93" s="1">
        <v>1016433</v>
      </c>
      <c r="H93" s="1">
        <v>14803016</v>
      </c>
      <c r="I93" s="6">
        <f t="shared" si="1"/>
        <v>6.8663912813442884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7">
        <v>2557</v>
      </c>
      <c r="B94" s="8" t="s">
        <v>10</v>
      </c>
      <c r="C94" s="8" t="s">
        <v>15</v>
      </c>
      <c r="D94" s="8" t="s">
        <v>22</v>
      </c>
      <c r="E94" s="8" t="s">
        <v>10</v>
      </c>
      <c r="F94" s="8"/>
      <c r="G94" s="8">
        <v>754944</v>
      </c>
      <c r="H94" s="8">
        <v>7134489</v>
      </c>
      <c r="I94" s="9">
        <f t="shared" si="1"/>
        <v>10.581612782639374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2">
        <v>2557</v>
      </c>
      <c r="B95" s="3" t="s">
        <v>7</v>
      </c>
      <c r="C95" s="3" t="s">
        <v>15</v>
      </c>
      <c r="D95" s="3" t="s">
        <v>16</v>
      </c>
      <c r="E95" s="3" t="s">
        <v>10</v>
      </c>
      <c r="F95" s="3"/>
      <c r="G95" s="3">
        <v>700806</v>
      </c>
      <c r="H95" s="3">
        <v>3574261</v>
      </c>
      <c r="I95" s="4">
        <f t="shared" si="1"/>
        <v>19.607018066112129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5">
        <v>2557</v>
      </c>
      <c r="B96" s="1" t="s">
        <v>7</v>
      </c>
      <c r="C96" s="1" t="s">
        <v>15</v>
      </c>
      <c r="D96" s="1" t="s">
        <v>18</v>
      </c>
      <c r="E96" s="1" t="s">
        <v>10</v>
      </c>
      <c r="F96" s="1"/>
      <c r="G96" s="1">
        <v>1010405</v>
      </c>
      <c r="H96" s="1">
        <v>7768558</v>
      </c>
      <c r="I96" s="6">
        <f t="shared" si="1"/>
        <v>13.00633914299153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5">
        <v>2557</v>
      </c>
      <c r="B97" s="1" t="s">
        <v>7</v>
      </c>
      <c r="C97" s="1" t="s">
        <v>15</v>
      </c>
      <c r="D97" s="1" t="s">
        <v>20</v>
      </c>
      <c r="E97" s="1" t="s">
        <v>10</v>
      </c>
      <c r="F97" s="1"/>
      <c r="G97" s="1">
        <v>403383</v>
      </c>
      <c r="H97" s="1">
        <v>4574633</v>
      </c>
      <c r="I97" s="6">
        <f t="shared" si="1"/>
        <v>8.8178221072597509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5">
        <v>2557</v>
      </c>
      <c r="B98" s="1" t="s">
        <v>7</v>
      </c>
      <c r="C98" s="1" t="s">
        <v>15</v>
      </c>
      <c r="D98" s="1" t="s">
        <v>21</v>
      </c>
      <c r="E98" s="1" t="s">
        <v>10</v>
      </c>
      <c r="F98" s="1"/>
      <c r="G98" s="1">
        <v>565349</v>
      </c>
      <c r="H98" s="1">
        <v>7124033</v>
      </c>
      <c r="I98" s="6">
        <f t="shared" si="1"/>
        <v>7.9357998482039598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7">
        <v>2557</v>
      </c>
      <c r="B99" s="8" t="s">
        <v>7</v>
      </c>
      <c r="C99" s="8" t="s">
        <v>15</v>
      </c>
      <c r="D99" s="8" t="s">
        <v>22</v>
      </c>
      <c r="E99" s="8" t="s">
        <v>10</v>
      </c>
      <c r="F99" s="8"/>
      <c r="G99" s="8">
        <v>430098</v>
      </c>
      <c r="H99" s="8">
        <v>3482593</v>
      </c>
      <c r="I99" s="9">
        <f t="shared" si="1"/>
        <v>12.349935809323686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2">
        <v>2557</v>
      </c>
      <c r="B100" s="3" t="s">
        <v>14</v>
      </c>
      <c r="C100" s="3" t="s">
        <v>15</v>
      </c>
      <c r="D100" s="3" t="s">
        <v>16</v>
      </c>
      <c r="E100" s="3" t="s">
        <v>10</v>
      </c>
      <c r="F100" s="3"/>
      <c r="G100" s="3">
        <v>555693</v>
      </c>
      <c r="H100" s="3">
        <v>3859016</v>
      </c>
      <c r="I100" s="4">
        <f t="shared" si="1"/>
        <v>14.399862555635945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5">
        <v>2557</v>
      </c>
      <c r="B101" s="1" t="s">
        <v>14</v>
      </c>
      <c r="C101" s="1" t="s">
        <v>15</v>
      </c>
      <c r="D101" s="1" t="s">
        <v>18</v>
      </c>
      <c r="E101" s="1" t="s">
        <v>10</v>
      </c>
      <c r="F101" s="1"/>
      <c r="G101" s="1">
        <v>884296</v>
      </c>
      <c r="H101" s="1">
        <v>8221348</v>
      </c>
      <c r="I101" s="6">
        <f t="shared" si="1"/>
        <v>10.756094985883093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5">
        <v>2557</v>
      </c>
      <c r="B102" s="1" t="s">
        <v>14</v>
      </c>
      <c r="C102" s="1" t="s">
        <v>15</v>
      </c>
      <c r="D102" s="1" t="s">
        <v>20</v>
      </c>
      <c r="E102" s="1" t="s">
        <v>10</v>
      </c>
      <c r="F102" s="1"/>
      <c r="G102" s="1">
        <v>339625</v>
      </c>
      <c r="H102" s="1">
        <v>4895916</v>
      </c>
      <c r="I102" s="6">
        <f t="shared" si="1"/>
        <v>6.9369041462312673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5">
        <v>2557</v>
      </c>
      <c r="B103" s="1" t="s">
        <v>14</v>
      </c>
      <c r="C103" s="1" t="s">
        <v>15</v>
      </c>
      <c r="D103" s="1" t="s">
        <v>21</v>
      </c>
      <c r="E103" s="1" t="s">
        <v>10</v>
      </c>
      <c r="F103" s="1"/>
      <c r="G103" s="1">
        <v>451084</v>
      </c>
      <c r="H103" s="1">
        <v>7678983</v>
      </c>
      <c r="I103" s="6">
        <f t="shared" si="1"/>
        <v>5.8742674648452793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7">
        <v>2557</v>
      </c>
      <c r="B104" s="8" t="s">
        <v>14</v>
      </c>
      <c r="C104" s="8" t="s">
        <v>15</v>
      </c>
      <c r="D104" s="8" t="s">
        <v>22</v>
      </c>
      <c r="E104" s="8" t="s">
        <v>10</v>
      </c>
      <c r="F104" s="8"/>
      <c r="G104" s="8">
        <v>324846</v>
      </c>
      <c r="H104" s="8">
        <v>3651896</v>
      </c>
      <c r="I104" s="9">
        <f t="shared" si="1"/>
        <v>8.8952697448120102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2">
        <v>2557</v>
      </c>
      <c r="B105" s="3" t="s">
        <v>10</v>
      </c>
      <c r="C105" s="3" t="s">
        <v>15</v>
      </c>
      <c r="D105" s="3" t="s">
        <v>9</v>
      </c>
      <c r="E105" s="3" t="s">
        <v>17</v>
      </c>
      <c r="F105" s="3"/>
      <c r="G105" s="3">
        <v>3451124</v>
      </c>
      <c r="H105" s="3">
        <v>24882069</v>
      </c>
      <c r="I105" s="4">
        <f t="shared" si="1"/>
        <v>13.869923759153631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5">
        <v>2557</v>
      </c>
      <c r="B106" s="1" t="s">
        <v>7</v>
      </c>
      <c r="C106" s="1" t="s">
        <v>15</v>
      </c>
      <c r="D106" s="1" t="s">
        <v>9</v>
      </c>
      <c r="E106" s="1" t="s">
        <v>17</v>
      </c>
      <c r="F106" s="1"/>
      <c r="G106" s="1">
        <v>1875749</v>
      </c>
      <c r="H106" s="1">
        <v>11918431</v>
      </c>
      <c r="I106" s="6">
        <f t="shared" si="1"/>
        <v>15.738220911796192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7">
        <v>2557</v>
      </c>
      <c r="B107" s="8" t="s">
        <v>14</v>
      </c>
      <c r="C107" s="8" t="s">
        <v>15</v>
      </c>
      <c r="D107" s="8" t="s">
        <v>9</v>
      </c>
      <c r="E107" s="8" t="s">
        <v>17</v>
      </c>
      <c r="F107" s="8"/>
      <c r="G107" s="8">
        <v>1575375</v>
      </c>
      <c r="H107" s="8">
        <v>12963638</v>
      </c>
      <c r="I107" s="9">
        <f t="shared" si="1"/>
        <v>12.152260036881623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2">
        <v>2557</v>
      </c>
      <c r="B108" s="3" t="s">
        <v>10</v>
      </c>
      <c r="C108" s="3" t="s">
        <v>15</v>
      </c>
      <c r="D108" s="3" t="s">
        <v>9</v>
      </c>
      <c r="E108" s="3" t="s">
        <v>19</v>
      </c>
      <c r="F108" s="3"/>
      <c r="G108" s="3">
        <v>2214461</v>
      </c>
      <c r="H108" s="3">
        <v>29949168</v>
      </c>
      <c r="I108" s="4">
        <f t="shared" si="1"/>
        <v>7.3940651706918867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5">
        <v>2557</v>
      </c>
      <c r="B109" s="1" t="s">
        <v>7</v>
      </c>
      <c r="C109" s="1" t="s">
        <v>15</v>
      </c>
      <c r="D109" s="1" t="s">
        <v>9</v>
      </c>
      <c r="E109" s="1" t="s">
        <v>19</v>
      </c>
      <c r="F109" s="1"/>
      <c r="G109" s="1">
        <v>1234292</v>
      </c>
      <c r="H109" s="1">
        <v>14605647</v>
      </c>
      <c r="I109" s="6">
        <f t="shared" si="1"/>
        <v>8.4507861924911651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7">
        <v>2557</v>
      </c>
      <c r="B110" s="8" t="s">
        <v>14</v>
      </c>
      <c r="C110" s="8" t="s">
        <v>15</v>
      </c>
      <c r="D110" s="8" t="s">
        <v>9</v>
      </c>
      <c r="E110" s="8" t="s">
        <v>19</v>
      </c>
      <c r="F110" s="8"/>
      <c r="G110" s="8">
        <v>980169</v>
      </c>
      <c r="H110" s="8">
        <v>15343521</v>
      </c>
      <c r="I110" s="9">
        <f t="shared" si="1"/>
        <v>6.3881621434871434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</sheetData>
  <sheetProtection algorithmName="SHA-512" hashValue="IZJxf3515EJ4Y8KRKp2VNW3jT11J9y27uyx3MUYbubbKIOU12HcY11PiG8ZtzRtMvSvC87pbbj0yYGW+HIPv9g==" saltValue="y1ZZifHH3YIQaxuxBh5SBw==" spinCount="100000" sheet="1" objects="1" scenarios="1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workbookViewId="0"/>
  </sheetViews>
  <sheetFormatPr defaultColWidth="14.42578125" defaultRowHeight="15" customHeight="1" x14ac:dyDescent="0.25"/>
  <cols>
    <col min="1" max="1" width="27.42578125" customWidth="1"/>
    <col min="2" max="6" width="9.140625" customWidth="1"/>
    <col min="7" max="26" width="8.7109375" customWidth="1"/>
  </cols>
  <sheetData>
    <row r="1" spans="1:26" ht="12.75" customHeight="1" x14ac:dyDescent="0.25">
      <c r="A1" s="13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 t="s">
        <v>103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 t="s">
        <v>100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3" t="s">
        <v>101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 t="s">
        <v>102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 t="s">
        <v>108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4" t="s">
        <v>105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sheetProtection algorithmName="SHA-512" hashValue="6SDGsEsyYzDrnlcoysLEMqJ2E/v1T1ACaqz8n7T5TxTAB7quaK9Uho3wnK9mmdGQh+HOofT1/b3U3OAm1cTNTQ==" saltValue="scr46Se3+KDPTk1JeyKVSw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โฆษณายาสูบ</vt:lpstr>
      <vt:lpstr>โฆษณายาสูบ(ภาพรวม)</vt:lpstr>
      <vt:lpstr>ที่มาของข้อมูล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2024-04-14T09:31:09Z</dcterms:modified>
</cp:coreProperties>
</file>