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kealcohol\"/>
    </mc:Choice>
  </mc:AlternateContent>
  <xr:revisionPtr revIDLastSave="0" documentId="13_ncr:1_{78C36FF1-D8C9-4EF5-880A-19DE3AAEDC89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มหาวิทยาลัย" sheetId="1" r:id="rId1"/>
    <sheet name="มหาวิทยาลัย(ภาพรวม)" sheetId="3" r:id="rId2"/>
    <sheet name="ที่มาของข้อมูล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0" i="3" l="1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H345" i="1"/>
  <c r="J345" i="1" s="1"/>
  <c r="H343" i="1"/>
  <c r="H344" i="1"/>
  <c r="H342" i="1"/>
  <c r="H340" i="1"/>
  <c r="H341" i="1"/>
  <c r="H339" i="1"/>
  <c r="H338" i="1"/>
  <c r="J338" i="1" s="1"/>
  <c r="H337" i="1"/>
  <c r="J337" i="1" s="1"/>
  <c r="H336" i="1"/>
  <c r="H335" i="1"/>
  <c r="H334" i="1"/>
  <c r="H333" i="1"/>
  <c r="H332" i="1"/>
  <c r="H331" i="1"/>
  <c r="H330" i="1"/>
  <c r="H329" i="1"/>
  <c r="J329" i="1" s="1"/>
  <c r="H328" i="1"/>
  <c r="H327" i="1"/>
  <c r="H326" i="1"/>
  <c r="H325" i="1"/>
  <c r="H324" i="1"/>
  <c r="H323" i="1"/>
  <c r="H322" i="1"/>
  <c r="J322" i="1" s="1"/>
  <c r="H321" i="1"/>
  <c r="J321" i="1" s="1"/>
  <c r="H320" i="1"/>
  <c r="H319" i="1"/>
  <c r="H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H317" i="1"/>
  <c r="J317" i="1" s="1"/>
  <c r="H316" i="1"/>
  <c r="J316" i="1" s="1"/>
  <c r="H315" i="1"/>
  <c r="J315" i="1" s="1"/>
  <c r="H314" i="1"/>
  <c r="J314" i="1" s="1"/>
  <c r="H313" i="1"/>
  <c r="H312" i="1"/>
  <c r="J312" i="1" s="1"/>
  <c r="H311" i="1"/>
  <c r="H310" i="1"/>
  <c r="J310" i="1" s="1"/>
  <c r="H309" i="1"/>
  <c r="J309" i="1" s="1"/>
  <c r="H308" i="1"/>
  <c r="J308" i="1" s="1"/>
  <c r="H307" i="1"/>
  <c r="J307" i="1" s="1"/>
  <c r="H306" i="1"/>
  <c r="J306" i="1" s="1"/>
  <c r="H305" i="1"/>
  <c r="J305" i="1" s="1"/>
  <c r="H304" i="1"/>
  <c r="J304" i="1" s="1"/>
  <c r="H303" i="1"/>
  <c r="J303" i="1" s="1"/>
  <c r="H302" i="1"/>
  <c r="J302" i="1" s="1"/>
  <c r="H301" i="1"/>
  <c r="J301" i="1" s="1"/>
  <c r="H300" i="1"/>
  <c r="J300" i="1" s="1"/>
  <c r="H299" i="1"/>
  <c r="J299" i="1" s="1"/>
  <c r="H298" i="1"/>
  <c r="J298" i="1" s="1"/>
  <c r="H297" i="1"/>
  <c r="J297" i="1" s="1"/>
  <c r="H296" i="1"/>
  <c r="J296" i="1" s="1"/>
  <c r="H295" i="1"/>
  <c r="H294" i="1"/>
  <c r="J294" i="1" s="1"/>
  <c r="H293" i="1"/>
  <c r="J293" i="1" s="1"/>
  <c r="H292" i="1"/>
  <c r="J292" i="1" s="1"/>
  <c r="H291" i="1"/>
  <c r="J291" i="1" s="1"/>
  <c r="H290" i="1"/>
  <c r="J290" i="1" s="1"/>
  <c r="H289" i="1"/>
  <c r="J289" i="1" s="1"/>
  <c r="H288" i="1"/>
  <c r="J288" i="1" s="1"/>
  <c r="I249" i="1"/>
  <c r="I248" i="1"/>
  <c r="H249" i="1"/>
  <c r="H248" i="1"/>
  <c r="H287" i="1"/>
  <c r="H286" i="1"/>
  <c r="J286" i="1" s="1"/>
  <c r="H285" i="1"/>
  <c r="H284" i="1"/>
  <c r="H283" i="1"/>
  <c r="H282" i="1"/>
  <c r="H281" i="1"/>
  <c r="H280" i="1"/>
  <c r="H279" i="1"/>
  <c r="H278" i="1"/>
  <c r="J278" i="1" s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7" i="1"/>
  <c r="I246" i="1"/>
  <c r="I245" i="1"/>
  <c r="I244" i="1"/>
  <c r="I243" i="1"/>
  <c r="I242" i="1"/>
  <c r="I241" i="1"/>
  <c r="I240" i="1"/>
  <c r="I239" i="1"/>
  <c r="I23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3" i="1"/>
  <c r="H264" i="1"/>
  <c r="H262" i="1"/>
  <c r="H260" i="1"/>
  <c r="H261" i="1"/>
  <c r="H259" i="1"/>
  <c r="H258" i="1"/>
  <c r="H257" i="1"/>
  <c r="H256" i="1"/>
  <c r="H255" i="1"/>
  <c r="H254" i="1"/>
  <c r="H253" i="1"/>
  <c r="H252" i="1"/>
  <c r="H251" i="1"/>
  <c r="H250" i="1"/>
  <c r="H247" i="1"/>
  <c r="H246" i="1"/>
  <c r="H245" i="1"/>
  <c r="H244" i="1"/>
  <c r="H243" i="1"/>
  <c r="H242" i="1"/>
  <c r="H241" i="1"/>
  <c r="H240" i="1"/>
  <c r="H239" i="1"/>
  <c r="H238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330" i="1" l="1"/>
  <c r="J242" i="1"/>
  <c r="J275" i="1"/>
  <c r="J252" i="1"/>
  <c r="J268" i="1"/>
  <c r="J276" i="1"/>
  <c r="J243" i="1"/>
  <c r="J253" i="1"/>
  <c r="J280" i="1"/>
  <c r="J238" i="1"/>
  <c r="J246" i="1"/>
  <c r="J256" i="1"/>
  <c r="J266" i="1"/>
  <c r="J274" i="1"/>
  <c r="J240" i="1"/>
  <c r="J250" i="1"/>
  <c r="J258" i="1"/>
  <c r="J343" i="1"/>
  <c r="J313" i="1"/>
  <c r="J295" i="1"/>
  <c r="J247" i="1"/>
  <c r="J257" i="1"/>
  <c r="J277" i="1"/>
  <c r="J279" i="1"/>
  <c r="J287" i="1"/>
  <c r="J323" i="1"/>
  <c r="J331" i="1"/>
  <c r="J339" i="1"/>
  <c r="J239" i="1"/>
  <c r="J265" i="1"/>
  <c r="J245" i="1"/>
  <c r="J255" i="1"/>
  <c r="J333" i="1"/>
  <c r="J263" i="1"/>
  <c r="J311" i="1"/>
  <c r="J283" i="1"/>
  <c r="J264" i="1"/>
  <c r="J344" i="1"/>
  <c r="J320" i="1"/>
  <c r="J328" i="1"/>
  <c r="J336" i="1"/>
  <c r="J241" i="1"/>
  <c r="J251" i="1"/>
  <c r="J259" i="1"/>
  <c r="J267" i="1"/>
  <c r="J271" i="1"/>
  <c r="J261" i="1"/>
  <c r="J272" i="1"/>
  <c r="J260" i="1"/>
  <c r="J269" i="1"/>
  <c r="J273" i="1"/>
  <c r="J284" i="1"/>
  <c r="J324" i="1"/>
  <c r="J332" i="1"/>
  <c r="J341" i="1"/>
  <c r="J270" i="1"/>
  <c r="J285" i="1"/>
  <c r="J325" i="1"/>
  <c r="J244" i="1"/>
  <c r="J254" i="1"/>
  <c r="J262" i="1"/>
  <c r="J281" i="1"/>
  <c r="J282" i="1"/>
  <c r="J318" i="1"/>
  <c r="J326" i="1"/>
  <c r="J334" i="1"/>
  <c r="J342" i="1"/>
  <c r="J319" i="1"/>
  <c r="J327" i="1"/>
  <c r="J335" i="1"/>
  <c r="J340" i="1"/>
  <c r="J249" i="1"/>
  <c r="J248" i="1"/>
</calcChain>
</file>

<file path=xl/sharedStrings.xml><?xml version="1.0" encoding="utf-8"?>
<sst xmlns="http://schemas.openxmlformats.org/spreadsheetml/2006/main" count="1772" uniqueCount="109">
  <si>
    <t>ชาย</t>
  </si>
  <si>
    <t>15-24 ปี</t>
  </si>
  <si>
    <t>25-44 ปี</t>
  </si>
  <si>
    <t>45-59 ปี</t>
  </si>
  <si>
    <t>60 ปีขึ้นไป</t>
  </si>
  <si>
    <t>หญิง</t>
  </si>
  <si>
    <t>กรุงเทพมหานคร</t>
  </si>
  <si>
    <t>ในเขตเทศบาล</t>
  </si>
  <si>
    <t>กลาง</t>
  </si>
  <si>
    <t>นอกเขตเทศบาล</t>
  </si>
  <si>
    <t>เหนือ</t>
  </si>
  <si>
    <t>ตะวันออกเฉียงเหนือ</t>
  </si>
  <si>
    <t>ใต้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</si>
  <si>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</si>
  <si>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</si>
  <si>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</si>
  <si>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</si>
  <si>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</si>
  <si>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</si>
  <si>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</si>
  <si>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</si>
  <si>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</si>
  <si>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</si>
  <si>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</si>
  <si>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</si>
  <si>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</si>
  <si>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</si>
  <si>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</si>
  <si>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</si>
  <si>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</si>
  <si>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</si>
  <si>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</si>
  <si>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</si>
  <si>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</si>
  <si>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</si>
  <si>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</si>
  <si>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</si>
  <si>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</si>
  <si>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</si>
  <si>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</si>
  <si>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</si>
  <si>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</si>
  <si>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</si>
  <si>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</si>
  <si>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</si>
  <si>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</si>
  <si>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</si>
  <si>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</si>
  <si>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</si>
  <si>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</si>
  <si>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</si>
  <si>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</si>
  <si>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</si>
  <si>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</si>
  <si>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</si>
  <si>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</si>
  <si>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</si>
  <si>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</si>
  <si>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</si>
  <si>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</si>
  <si>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</si>
  <si>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</si>
  <si>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</si>
  <si>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</si>
  <si>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</si>
  <si>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</si>
  <si>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</si>
  <si>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</si>
  <si>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</si>
  <si>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</si>
  <si>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</si>
  <si>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</si>
  <si>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</si>
  <si>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</si>
  <si>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</si>
  <si>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</si>
  <si>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</si>
  <si>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</si>
  <si>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</si>
  <si>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</si>
  <si>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</si>
  <si>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</si>
  <si>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</si>
  <si>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</si>
  <si>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</si>
  <si>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</si>
  <si>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</si>
  <si>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</si>
  <si>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</si>
  <si>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ปี พ.ศ.</t>
  </si>
  <si>
    <t>เพศ</t>
  </si>
  <si>
    <t>อายุ</t>
  </si>
  <si>
    <t>ภาค</t>
  </si>
  <si>
    <t>เขตการปกครอง</t>
  </si>
  <si>
    <t>จังหวัด</t>
  </si>
  <si>
    <t>เขตสุขภาพ</t>
  </si>
  <si>
    <t>การสำรวจพฤติกรรมด้านสุขภาพของประชากร พ.ศ. 2564 สำนักงานสถิติแห่งชาติ</t>
  </si>
  <si>
    <t>หมายเหตุ</t>
  </si>
  <si>
    <t>ที่มาของข้อมูล</t>
  </si>
  <si>
    <t>ข้อมูลการสำรวจพฤติกรรมการสูบบุหรี่และดื่มสุราของประชากร พ.ศ. 2557 ไม่มีข้อมูลระดับจังหวัด</t>
  </si>
  <si>
    <t>รวม</t>
  </si>
  <si>
    <t>15 ปีขึ้นไป</t>
  </si>
  <si>
    <t>ประเทศ</t>
  </si>
  <si>
    <t>การสำรวจพฤติกรรมการสูบบุหรี่และดื่มสุราของประชากร พ.ศ. 2557, 2560 สำนักงานสถิติแห่งชาติ</t>
  </si>
  <si>
    <t>ร้อยละประชากรที่พบเห็นการสูบบุหรี่ในอาคารมหาวิทยาลัย</t>
  </si>
  <si>
    <t>คำนวณร้อยละประชากรที่พบเห็นการสูบบุหรี่ในอาคารมหาวิทยาลัย (ภาพรวม)</t>
  </si>
  <si>
    <t>จำนวนผู้พบเห็นการสูบบุหรี่ในอาคารมหาวิทยาลัย (ตัวตั้ง)</t>
  </si>
  <si>
    <t>จำนวนประชากรที่ไปอาคารมหาวิทยาลัย (ตัวหาร)</t>
  </si>
  <si>
    <t>ร้อยละประชากรที่พบเห็นการสูบบุหรี่ในอาคารมหาวิทยาลัย คำนวนจาก จำนวนผู้พบเห็นการสูบบุหรี่ในอาคารมหาวิทยาลัยในรอบ 30 วัน * 100 / จำนวนประชากรที่ไปอาคารมหาวิทยาลัย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</si>
</sst>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2" fillId="0" borderId="0" applyNumberForma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0" borderId="0" xfId="1" applyFo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/>
    <xf numFmtId="2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2" fontId="4" fillId="0" borderId="5" xfId="0" applyNumberFormat="1" applyFont="1" applyBorder="1"/>
    <xf numFmtId="0" fontId="4" fillId="0" borderId="6" xfId="0" applyFont="1" applyBorder="1" applyAlignment="1">
      <alignment horizontal="left"/>
    </xf>
    <xf numFmtId="0" fontId="4" fillId="0" borderId="7" xfId="0" applyFont="1" applyBorder="1"/>
    <xf numFmtId="2" fontId="4" fillId="0" borderId="8" xfId="0" applyNumberFormat="1" applyFont="1" applyBorder="1"/>
    <xf numFmtId="0" fontId="5" fillId="0" borderId="2" xfId="2" applyFont="1" applyBorder="1"/>
    <xf numFmtId="0" fontId="5" fillId="0" borderId="0" xfId="2" applyFont="1"/>
    <xf numFmtId="0" fontId="5" fillId="0" borderId="7" xfId="2" applyFont="1" applyBorder="1"/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2" fontId="5" fillId="0" borderId="2" xfId="3" applyNumberFormat="1" applyFont="1" applyBorder="1" applyProtection="1"/>
    <xf numFmtId="2" fontId="5" fillId="0" borderId="0" xfId="3" applyNumberFormat="1" applyFont="1" applyBorder="1" applyProtection="1"/>
    <xf numFmtId="0" fontId="6" fillId="0" borderId="0" xfId="1" applyFont="1" applyProtection="1">
      <protection locked="0"/>
    </xf>
    <xf numFmtId="0" fontId="6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2" fontId="5" fillId="0" borderId="7" xfId="3" applyNumberFormat="1" applyFont="1" applyBorder="1" applyProtection="1"/>
    <xf numFmtId="0" fontId="5" fillId="0" borderId="0" xfId="2" applyFont="1" applyBorder="1"/>
    <xf numFmtId="0" fontId="4" fillId="0" borderId="0" xfId="0" applyFont="1" applyBorder="1"/>
  </cellXfs>
  <cellStyles count="5">
    <cellStyle name="Comma 2" xfId="3" xr:uid="{00000000-0005-0000-0000-000000000000}"/>
    <cellStyle name="Normal" xfId="0" builtinId="0"/>
    <cellStyle name="Normal 2 2" xfId="4" xr:uid="{00000000-0005-0000-0000-000002000000}"/>
    <cellStyle name="Normal 3" xfId="1" xr:uid="{00000000-0005-0000-0000-000003000000}"/>
    <cellStyle name="Normal 4" xfId="2" xr:uid="{00000000-0005-0000-0000-000004000000}"/>
  </cellStyles>
  <dxfs count="0"/>
  <tableStyles count="0" defaultTableStyle="TableStyleMedium2" defaultPivotStyle="PivotStyleLight16"/>
  <colors>
    <mruColors>
      <color rgb="FFFE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5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9.140625" defaultRowHeight="12.75"/>
  <cols>
    <col min="1" max="1" width="10.42578125" style="2" customWidth="1"/>
    <col min="2" max="2" width="8.85546875" style="2" customWidth="1"/>
    <col min="3" max="3" width="12.28515625" style="2" customWidth="1"/>
    <col min="4" max="4" width="18.28515625" style="2" customWidth="1"/>
    <col min="5" max="5" width="16" style="2" customWidth="1"/>
    <col min="6" max="6" width="15.7109375" style="2" customWidth="1"/>
    <col min="7" max="7" width="10.28515625" style="2" customWidth="1"/>
    <col min="8" max="8" width="31" style="2" customWidth="1"/>
    <col min="9" max="9" width="25.140625" style="2" customWidth="1"/>
    <col min="10" max="10" width="24.5703125" style="2" customWidth="1"/>
    <col min="11" max="16384" width="9.140625" style="2"/>
  </cols>
  <sheetData>
    <row r="1" spans="1:10">
      <c r="A1" s="21" t="s">
        <v>104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94</v>
      </c>
      <c r="G2" s="2" t="s">
        <v>95</v>
      </c>
      <c r="H2" s="2" t="s">
        <v>106</v>
      </c>
      <c r="I2" s="2" t="s">
        <v>107</v>
      </c>
      <c r="J2" s="1" t="s">
        <v>104</v>
      </c>
    </row>
    <row r="3" spans="1:10">
      <c r="A3" s="3">
        <v>2564</v>
      </c>
      <c r="B3" s="11" t="s">
        <v>0</v>
      </c>
      <c r="C3" s="11" t="s">
        <v>1</v>
      </c>
      <c r="D3" s="11" t="s">
        <v>102</v>
      </c>
      <c r="E3" s="11" t="s">
        <v>100</v>
      </c>
      <c r="F3" s="11"/>
      <c r="G3" s="19"/>
      <c r="H3" s="4">
        <v>72329</v>
      </c>
      <c r="I3" s="4">
        <v>232119</v>
      </c>
      <c r="J3" s="5">
        <f>H3*100/I3</f>
        <v>31.160310013398298</v>
      </c>
    </row>
    <row r="4" spans="1:10">
      <c r="A4" s="6">
        <v>2564</v>
      </c>
      <c r="B4" s="26" t="s">
        <v>0</v>
      </c>
      <c r="C4" s="26" t="s">
        <v>2</v>
      </c>
      <c r="D4" s="26" t="s">
        <v>102</v>
      </c>
      <c r="E4" s="26" t="s">
        <v>100</v>
      </c>
      <c r="F4" s="26"/>
      <c r="G4" s="20"/>
      <c r="H4" s="27">
        <v>25305</v>
      </c>
      <c r="I4" s="27">
        <v>235942</v>
      </c>
      <c r="J4" s="7">
        <f t="shared" ref="J4:J67" si="0">H4*100/I4</f>
        <v>10.725093455171185</v>
      </c>
    </row>
    <row r="5" spans="1:10">
      <c r="A5" s="6">
        <v>2564</v>
      </c>
      <c r="B5" s="26" t="s">
        <v>0</v>
      </c>
      <c r="C5" s="26" t="s">
        <v>3</v>
      </c>
      <c r="D5" s="26" t="s">
        <v>102</v>
      </c>
      <c r="E5" s="26" t="s">
        <v>100</v>
      </c>
      <c r="F5" s="26"/>
      <c r="G5" s="20"/>
      <c r="H5" s="27">
        <v>21919</v>
      </c>
      <c r="I5" s="27">
        <v>238894</v>
      </c>
      <c r="J5" s="7">
        <f t="shared" si="0"/>
        <v>9.1751990422530501</v>
      </c>
    </row>
    <row r="6" spans="1:10">
      <c r="A6" s="6">
        <v>2564</v>
      </c>
      <c r="B6" s="26" t="s">
        <v>0</v>
      </c>
      <c r="C6" s="26" t="s">
        <v>4</v>
      </c>
      <c r="D6" s="26" t="s">
        <v>102</v>
      </c>
      <c r="E6" s="26" t="s">
        <v>100</v>
      </c>
      <c r="F6" s="26"/>
      <c r="G6" s="20"/>
      <c r="H6" s="27">
        <v>10174</v>
      </c>
      <c r="I6" s="27">
        <v>106753</v>
      </c>
      <c r="J6" s="7">
        <f t="shared" si="0"/>
        <v>9.5304113233351764</v>
      </c>
    </row>
    <row r="7" spans="1:10">
      <c r="A7" s="6">
        <v>2564</v>
      </c>
      <c r="B7" s="26" t="s">
        <v>5</v>
      </c>
      <c r="C7" s="26" t="s">
        <v>1</v>
      </c>
      <c r="D7" s="26" t="s">
        <v>102</v>
      </c>
      <c r="E7" s="26" t="s">
        <v>100</v>
      </c>
      <c r="F7" s="26"/>
      <c r="G7" s="20"/>
      <c r="H7" s="27">
        <v>69048</v>
      </c>
      <c r="I7" s="27">
        <v>331125</v>
      </c>
      <c r="J7" s="7">
        <f t="shared" si="0"/>
        <v>20.852548131370327</v>
      </c>
    </row>
    <row r="8" spans="1:10">
      <c r="A8" s="6">
        <v>2564</v>
      </c>
      <c r="B8" s="26" t="s">
        <v>5</v>
      </c>
      <c r="C8" s="26" t="s">
        <v>2</v>
      </c>
      <c r="D8" s="26" t="s">
        <v>102</v>
      </c>
      <c r="E8" s="26" t="s">
        <v>100</v>
      </c>
      <c r="F8" s="26"/>
      <c r="G8" s="20"/>
      <c r="H8" s="27">
        <v>20010</v>
      </c>
      <c r="I8" s="27">
        <v>248657</v>
      </c>
      <c r="J8" s="7">
        <f t="shared" si="0"/>
        <v>8.0472297180453403</v>
      </c>
    </row>
    <row r="9" spans="1:10">
      <c r="A9" s="6">
        <v>2564</v>
      </c>
      <c r="B9" s="26" t="s">
        <v>5</v>
      </c>
      <c r="C9" s="26" t="s">
        <v>3</v>
      </c>
      <c r="D9" s="26" t="s">
        <v>102</v>
      </c>
      <c r="E9" s="26" t="s">
        <v>100</v>
      </c>
      <c r="F9" s="26"/>
      <c r="G9" s="20"/>
      <c r="H9" s="27">
        <v>18035</v>
      </c>
      <c r="I9" s="27">
        <v>242746</v>
      </c>
      <c r="J9" s="7">
        <f t="shared" si="0"/>
        <v>7.4295765944649963</v>
      </c>
    </row>
    <row r="10" spans="1:10">
      <c r="A10" s="6">
        <v>2564</v>
      </c>
      <c r="B10" s="26" t="s">
        <v>5</v>
      </c>
      <c r="C10" s="26" t="s">
        <v>4</v>
      </c>
      <c r="D10" s="26" t="s">
        <v>102</v>
      </c>
      <c r="E10" s="26" t="s">
        <v>100</v>
      </c>
      <c r="F10" s="26"/>
      <c r="G10" s="20"/>
      <c r="H10" s="27">
        <v>7177</v>
      </c>
      <c r="I10" s="27">
        <v>108020</v>
      </c>
      <c r="J10" s="7">
        <f t="shared" si="0"/>
        <v>6.6441399740788745</v>
      </c>
    </row>
    <row r="11" spans="1:10">
      <c r="A11" s="6">
        <v>2564</v>
      </c>
      <c r="B11" s="26" t="s">
        <v>0</v>
      </c>
      <c r="C11" s="26" t="s">
        <v>101</v>
      </c>
      <c r="D11" s="26" t="s">
        <v>6</v>
      </c>
      <c r="E11" s="26" t="s">
        <v>7</v>
      </c>
      <c r="F11" s="26"/>
      <c r="G11" s="20"/>
      <c r="H11" s="27">
        <v>21370</v>
      </c>
      <c r="I11" s="27">
        <v>162252</v>
      </c>
      <c r="J11" s="7">
        <f t="shared" si="0"/>
        <v>13.170870004684073</v>
      </c>
    </row>
    <row r="12" spans="1:10">
      <c r="A12" s="6">
        <v>2564</v>
      </c>
      <c r="B12" s="26" t="s">
        <v>0</v>
      </c>
      <c r="C12" s="26" t="s">
        <v>101</v>
      </c>
      <c r="D12" s="26" t="s">
        <v>8</v>
      </c>
      <c r="E12" s="26" t="s">
        <v>7</v>
      </c>
      <c r="F12" s="26"/>
      <c r="G12" s="20"/>
      <c r="H12" s="27">
        <v>23320</v>
      </c>
      <c r="I12" s="27">
        <v>110209</v>
      </c>
      <c r="J12" s="7">
        <f t="shared" si="0"/>
        <v>21.159796386864958</v>
      </c>
    </row>
    <row r="13" spans="1:10">
      <c r="A13" s="6">
        <v>2564</v>
      </c>
      <c r="B13" s="26" t="s">
        <v>0</v>
      </c>
      <c r="C13" s="26" t="s">
        <v>101</v>
      </c>
      <c r="D13" s="26" t="s">
        <v>8</v>
      </c>
      <c r="E13" s="26" t="s">
        <v>9</v>
      </c>
      <c r="F13" s="26"/>
      <c r="G13" s="20"/>
      <c r="H13" s="27">
        <v>11194</v>
      </c>
      <c r="I13" s="27">
        <v>81470</v>
      </c>
      <c r="J13" s="7">
        <f t="shared" si="0"/>
        <v>13.740027003805082</v>
      </c>
    </row>
    <row r="14" spans="1:10">
      <c r="A14" s="6">
        <v>2564</v>
      </c>
      <c r="B14" s="26" t="s">
        <v>0</v>
      </c>
      <c r="C14" s="26" t="s">
        <v>101</v>
      </c>
      <c r="D14" s="26" t="s">
        <v>10</v>
      </c>
      <c r="E14" s="26" t="s">
        <v>7</v>
      </c>
      <c r="F14" s="26"/>
      <c r="G14" s="20"/>
      <c r="H14" s="27">
        <v>15446</v>
      </c>
      <c r="I14" s="27">
        <v>69127</v>
      </c>
      <c r="J14" s="7">
        <f t="shared" si="0"/>
        <v>22.344380632748418</v>
      </c>
    </row>
    <row r="15" spans="1:10">
      <c r="A15" s="6">
        <v>2564</v>
      </c>
      <c r="B15" s="26" t="s">
        <v>0</v>
      </c>
      <c r="C15" s="26" t="s">
        <v>101</v>
      </c>
      <c r="D15" s="26" t="s">
        <v>10</v>
      </c>
      <c r="E15" s="26" t="s">
        <v>9</v>
      </c>
      <c r="F15" s="26"/>
      <c r="G15" s="20"/>
      <c r="H15" s="27">
        <v>9237</v>
      </c>
      <c r="I15" s="27">
        <v>69390</v>
      </c>
      <c r="J15" s="7">
        <f t="shared" si="0"/>
        <v>13.311716385646347</v>
      </c>
    </row>
    <row r="16" spans="1:10">
      <c r="A16" s="6">
        <v>2564</v>
      </c>
      <c r="B16" s="26" t="s">
        <v>0</v>
      </c>
      <c r="C16" s="26" t="s">
        <v>101</v>
      </c>
      <c r="D16" s="26" t="s">
        <v>11</v>
      </c>
      <c r="E16" s="26" t="s">
        <v>7</v>
      </c>
      <c r="F16" s="26"/>
      <c r="G16" s="20"/>
      <c r="H16" s="27">
        <v>20319</v>
      </c>
      <c r="I16" s="27">
        <v>118459</v>
      </c>
      <c r="J16" s="7">
        <f t="shared" si="0"/>
        <v>17.152770156763101</v>
      </c>
    </row>
    <row r="17" spans="1:10">
      <c r="A17" s="6">
        <v>2564</v>
      </c>
      <c r="B17" s="26" t="s">
        <v>0</v>
      </c>
      <c r="C17" s="26" t="s">
        <v>101</v>
      </c>
      <c r="D17" s="26" t="s">
        <v>11</v>
      </c>
      <c r="E17" s="26" t="s">
        <v>9</v>
      </c>
      <c r="F17" s="26"/>
      <c r="G17" s="20"/>
      <c r="H17" s="27">
        <v>14825</v>
      </c>
      <c r="I17" s="27">
        <v>114230</v>
      </c>
      <c r="J17" s="7">
        <f t="shared" si="0"/>
        <v>12.978201873413289</v>
      </c>
    </row>
    <row r="18" spans="1:10">
      <c r="A18" s="6">
        <v>2564</v>
      </c>
      <c r="B18" s="26" t="s">
        <v>0</v>
      </c>
      <c r="C18" s="26" t="s">
        <v>101</v>
      </c>
      <c r="D18" s="26" t="s">
        <v>12</v>
      </c>
      <c r="E18" s="26" t="s">
        <v>7</v>
      </c>
      <c r="F18" s="26"/>
      <c r="G18" s="20"/>
      <c r="H18" s="27">
        <v>11136</v>
      </c>
      <c r="I18" s="27">
        <v>51476</v>
      </c>
      <c r="J18" s="7">
        <f t="shared" si="0"/>
        <v>21.633382547206466</v>
      </c>
    </row>
    <row r="19" spans="1:10">
      <c r="A19" s="6">
        <v>2564</v>
      </c>
      <c r="B19" s="26" t="s">
        <v>0</v>
      </c>
      <c r="C19" s="26" t="s">
        <v>101</v>
      </c>
      <c r="D19" s="26" t="s">
        <v>12</v>
      </c>
      <c r="E19" s="26" t="s">
        <v>9</v>
      </c>
      <c r="F19" s="26"/>
      <c r="G19" s="20"/>
      <c r="H19" s="27">
        <v>2879</v>
      </c>
      <c r="I19" s="27">
        <v>37095</v>
      </c>
      <c r="J19" s="7">
        <f t="shared" si="0"/>
        <v>7.7611537943119018</v>
      </c>
    </row>
    <row r="20" spans="1:10">
      <c r="A20" s="6">
        <v>2564</v>
      </c>
      <c r="B20" s="26" t="s">
        <v>5</v>
      </c>
      <c r="C20" s="26" t="s">
        <v>101</v>
      </c>
      <c r="D20" s="26" t="s">
        <v>6</v>
      </c>
      <c r="E20" s="26" t="s">
        <v>7</v>
      </c>
      <c r="F20" s="26"/>
      <c r="G20" s="20"/>
      <c r="H20" s="27">
        <v>17115</v>
      </c>
      <c r="I20" s="27">
        <v>156636</v>
      </c>
      <c r="J20" s="7">
        <f t="shared" si="0"/>
        <v>10.926606910288822</v>
      </c>
    </row>
    <row r="21" spans="1:10">
      <c r="A21" s="6">
        <v>2564</v>
      </c>
      <c r="B21" s="26" t="s">
        <v>5</v>
      </c>
      <c r="C21" s="26" t="s">
        <v>101</v>
      </c>
      <c r="D21" s="26" t="s">
        <v>8</v>
      </c>
      <c r="E21" s="26" t="s">
        <v>7</v>
      </c>
      <c r="F21" s="26"/>
      <c r="G21" s="20"/>
      <c r="H21" s="27">
        <v>24292</v>
      </c>
      <c r="I21" s="27">
        <v>101743</v>
      </c>
      <c r="J21" s="7">
        <f t="shared" si="0"/>
        <v>23.875844038410506</v>
      </c>
    </row>
    <row r="22" spans="1:10">
      <c r="A22" s="6">
        <v>2564</v>
      </c>
      <c r="B22" s="26" t="s">
        <v>5</v>
      </c>
      <c r="C22" s="26" t="s">
        <v>101</v>
      </c>
      <c r="D22" s="26" t="s">
        <v>8</v>
      </c>
      <c r="E22" s="26" t="s">
        <v>9</v>
      </c>
      <c r="F22" s="26"/>
      <c r="G22" s="20"/>
      <c r="H22" s="27">
        <v>12601</v>
      </c>
      <c r="I22" s="27">
        <v>100360</v>
      </c>
      <c r="J22" s="7">
        <f t="shared" si="0"/>
        <v>12.555799123156635</v>
      </c>
    </row>
    <row r="23" spans="1:10">
      <c r="A23" s="6">
        <v>2564</v>
      </c>
      <c r="B23" s="26" t="s">
        <v>5</v>
      </c>
      <c r="C23" s="26" t="s">
        <v>101</v>
      </c>
      <c r="D23" s="26" t="s">
        <v>10</v>
      </c>
      <c r="E23" s="26" t="s">
        <v>7</v>
      </c>
      <c r="F23" s="26"/>
      <c r="G23" s="20"/>
      <c r="H23" s="27">
        <v>10231</v>
      </c>
      <c r="I23" s="27">
        <v>80456</v>
      </c>
      <c r="J23" s="7">
        <f t="shared" si="0"/>
        <v>12.716267276523814</v>
      </c>
    </row>
    <row r="24" spans="1:10">
      <c r="A24" s="6">
        <v>2564</v>
      </c>
      <c r="B24" s="26" t="s">
        <v>5</v>
      </c>
      <c r="C24" s="26" t="s">
        <v>101</v>
      </c>
      <c r="D24" s="26" t="s">
        <v>10</v>
      </c>
      <c r="E24" s="26" t="s">
        <v>9</v>
      </c>
      <c r="F24" s="26"/>
      <c r="G24" s="20"/>
      <c r="H24" s="27">
        <v>7679</v>
      </c>
      <c r="I24" s="27">
        <v>84660</v>
      </c>
      <c r="J24" s="7">
        <f t="shared" si="0"/>
        <v>9.070399244034963</v>
      </c>
    </row>
    <row r="25" spans="1:10">
      <c r="A25" s="6">
        <v>2564</v>
      </c>
      <c r="B25" s="26" t="s">
        <v>5</v>
      </c>
      <c r="C25" s="26" t="s">
        <v>101</v>
      </c>
      <c r="D25" s="26" t="s">
        <v>11</v>
      </c>
      <c r="E25" s="26" t="s">
        <v>7</v>
      </c>
      <c r="F25" s="26"/>
      <c r="G25" s="20"/>
      <c r="H25" s="27">
        <v>23409</v>
      </c>
      <c r="I25" s="27">
        <v>140397</v>
      </c>
      <c r="J25" s="7">
        <f t="shared" si="0"/>
        <v>16.673433193016944</v>
      </c>
    </row>
    <row r="26" spans="1:10">
      <c r="A26" s="6">
        <v>2564</v>
      </c>
      <c r="B26" s="26" t="s">
        <v>5</v>
      </c>
      <c r="C26" s="26" t="s">
        <v>101</v>
      </c>
      <c r="D26" s="26" t="s">
        <v>11</v>
      </c>
      <c r="E26" s="26" t="s">
        <v>9</v>
      </c>
      <c r="F26" s="26"/>
      <c r="G26" s="20"/>
      <c r="H26" s="27">
        <v>6240</v>
      </c>
      <c r="I26" s="27">
        <v>142673</v>
      </c>
      <c r="J26" s="7">
        <f t="shared" si="0"/>
        <v>4.3736376188907498</v>
      </c>
    </row>
    <row r="27" spans="1:10">
      <c r="A27" s="6">
        <v>2564</v>
      </c>
      <c r="B27" s="26" t="s">
        <v>5</v>
      </c>
      <c r="C27" s="26" t="s">
        <v>101</v>
      </c>
      <c r="D27" s="26" t="s">
        <v>12</v>
      </c>
      <c r="E27" s="26" t="s">
        <v>7</v>
      </c>
      <c r="F27" s="26"/>
      <c r="G27" s="20"/>
      <c r="H27" s="27">
        <v>11478</v>
      </c>
      <c r="I27" s="27">
        <v>78395</v>
      </c>
      <c r="J27" s="7">
        <f t="shared" si="0"/>
        <v>14.641239874992028</v>
      </c>
    </row>
    <row r="28" spans="1:10">
      <c r="A28" s="6">
        <v>2564</v>
      </c>
      <c r="B28" s="26" t="s">
        <v>5</v>
      </c>
      <c r="C28" s="26" t="s">
        <v>101</v>
      </c>
      <c r="D28" s="26" t="s">
        <v>12</v>
      </c>
      <c r="E28" s="26" t="s">
        <v>9</v>
      </c>
      <c r="F28" s="26"/>
      <c r="G28" s="20"/>
      <c r="H28" s="27">
        <v>1224</v>
      </c>
      <c r="I28" s="27">
        <v>45229</v>
      </c>
      <c r="J28" s="7">
        <f t="shared" si="0"/>
        <v>2.7062283048486591</v>
      </c>
    </row>
    <row r="29" spans="1:10">
      <c r="A29" s="6">
        <v>2564</v>
      </c>
      <c r="B29" s="26" t="s">
        <v>100</v>
      </c>
      <c r="C29" s="26" t="s">
        <v>101</v>
      </c>
      <c r="D29" s="26"/>
      <c r="E29" s="26" t="s">
        <v>100</v>
      </c>
      <c r="F29" s="26" t="s">
        <v>6</v>
      </c>
      <c r="G29" s="27">
        <v>13</v>
      </c>
      <c r="H29" s="27">
        <v>38486</v>
      </c>
      <c r="I29" s="27">
        <v>318888</v>
      </c>
      <c r="J29" s="7">
        <f t="shared" si="0"/>
        <v>12.068814129098618</v>
      </c>
    </row>
    <row r="30" spans="1:10">
      <c r="A30" s="6">
        <v>2564</v>
      </c>
      <c r="B30" s="26" t="s">
        <v>100</v>
      </c>
      <c r="C30" s="26" t="s">
        <v>101</v>
      </c>
      <c r="D30" s="26"/>
      <c r="E30" s="26" t="s">
        <v>100</v>
      </c>
      <c r="F30" s="26" t="s">
        <v>13</v>
      </c>
      <c r="G30" s="27">
        <v>6</v>
      </c>
      <c r="H30" s="27">
        <v>6889</v>
      </c>
      <c r="I30" s="27">
        <v>41390</v>
      </c>
      <c r="J30" s="7">
        <f t="shared" si="0"/>
        <v>16.644116936458083</v>
      </c>
    </row>
    <row r="31" spans="1:10">
      <c r="A31" s="6">
        <v>2564</v>
      </c>
      <c r="B31" s="26" t="s">
        <v>100</v>
      </c>
      <c r="C31" s="26" t="s">
        <v>101</v>
      </c>
      <c r="D31" s="26"/>
      <c r="E31" s="26" t="s">
        <v>100</v>
      </c>
      <c r="F31" s="26" t="s">
        <v>14</v>
      </c>
      <c r="G31" s="27">
        <v>4</v>
      </c>
      <c r="H31" s="27">
        <v>7927</v>
      </c>
      <c r="I31" s="27">
        <v>40652</v>
      </c>
      <c r="J31" s="7">
        <f t="shared" si="0"/>
        <v>19.49965561349995</v>
      </c>
    </row>
    <row r="32" spans="1:10">
      <c r="A32" s="6">
        <v>2564</v>
      </c>
      <c r="B32" s="26" t="s">
        <v>100</v>
      </c>
      <c r="C32" s="26" t="s">
        <v>101</v>
      </c>
      <c r="D32" s="26"/>
      <c r="E32" s="26" t="s">
        <v>100</v>
      </c>
      <c r="F32" s="26" t="s">
        <v>15</v>
      </c>
      <c r="G32" s="27">
        <v>4</v>
      </c>
      <c r="H32" s="27">
        <v>24772</v>
      </c>
      <c r="I32" s="27">
        <v>65637</v>
      </c>
      <c r="J32" s="7">
        <f t="shared" si="0"/>
        <v>37.740908329143622</v>
      </c>
    </row>
    <row r="33" spans="1:10">
      <c r="A33" s="6">
        <v>2564</v>
      </c>
      <c r="B33" s="26" t="s">
        <v>100</v>
      </c>
      <c r="C33" s="26" t="s">
        <v>101</v>
      </c>
      <c r="D33" s="26"/>
      <c r="E33" s="26" t="s">
        <v>100</v>
      </c>
      <c r="F33" s="26" t="s">
        <v>16</v>
      </c>
      <c r="G33" s="27">
        <v>4</v>
      </c>
      <c r="H33" s="27">
        <v>3713</v>
      </c>
      <c r="I33" s="27">
        <v>21427</v>
      </c>
      <c r="J33" s="7">
        <f t="shared" si="0"/>
        <v>17.328604097633825</v>
      </c>
    </row>
    <row r="34" spans="1:10">
      <c r="A34" s="6">
        <v>2564</v>
      </c>
      <c r="B34" s="26" t="s">
        <v>100</v>
      </c>
      <c r="C34" s="26" t="s">
        <v>101</v>
      </c>
      <c r="D34" s="26"/>
      <c r="E34" s="26" t="s">
        <v>100</v>
      </c>
      <c r="F34" s="26" t="s">
        <v>17</v>
      </c>
      <c r="G34" s="27">
        <v>4</v>
      </c>
      <c r="H34" s="27">
        <v>400</v>
      </c>
      <c r="I34" s="27">
        <v>2952</v>
      </c>
      <c r="J34" s="7">
        <f t="shared" si="0"/>
        <v>13.550135501355014</v>
      </c>
    </row>
    <row r="35" spans="1:10">
      <c r="A35" s="6">
        <v>2564</v>
      </c>
      <c r="B35" s="26" t="s">
        <v>100</v>
      </c>
      <c r="C35" s="26" t="s">
        <v>101</v>
      </c>
      <c r="D35" s="26"/>
      <c r="E35" s="26" t="s">
        <v>100</v>
      </c>
      <c r="F35" s="26" t="s">
        <v>18</v>
      </c>
      <c r="G35" s="27">
        <v>4</v>
      </c>
      <c r="H35" s="27">
        <v>2539</v>
      </c>
      <c r="I35" s="27">
        <v>13708</v>
      </c>
      <c r="J35" s="7">
        <f t="shared" si="0"/>
        <v>18.522030930843304</v>
      </c>
    </row>
    <row r="36" spans="1:10">
      <c r="A36" s="6">
        <v>2564</v>
      </c>
      <c r="B36" s="26" t="s">
        <v>100</v>
      </c>
      <c r="C36" s="26" t="s">
        <v>101</v>
      </c>
      <c r="D36" s="26"/>
      <c r="E36" s="26" t="s">
        <v>100</v>
      </c>
      <c r="F36" s="26" t="s">
        <v>19</v>
      </c>
      <c r="G36" s="27">
        <v>4</v>
      </c>
      <c r="H36" s="27">
        <v>124</v>
      </c>
      <c r="I36" s="27">
        <v>2203</v>
      </c>
      <c r="J36" s="7">
        <f t="shared" si="0"/>
        <v>5.6286881525192918</v>
      </c>
    </row>
    <row r="37" spans="1:10">
      <c r="A37" s="6">
        <v>2564</v>
      </c>
      <c r="B37" s="26" t="s">
        <v>100</v>
      </c>
      <c r="C37" s="26" t="s">
        <v>101</v>
      </c>
      <c r="D37" s="26"/>
      <c r="E37" s="26" t="s">
        <v>100</v>
      </c>
      <c r="F37" s="26" t="s">
        <v>20</v>
      </c>
      <c r="G37" s="27">
        <v>3</v>
      </c>
      <c r="H37" s="27">
        <v>431</v>
      </c>
      <c r="I37" s="27">
        <v>6706</v>
      </c>
      <c r="J37" s="7">
        <f t="shared" si="0"/>
        <v>6.4270802266626905</v>
      </c>
    </row>
    <row r="38" spans="1:10">
      <c r="A38" s="6">
        <v>2564</v>
      </c>
      <c r="B38" s="26" t="s">
        <v>100</v>
      </c>
      <c r="C38" s="26" t="s">
        <v>101</v>
      </c>
      <c r="D38" s="26"/>
      <c r="E38" s="26" t="s">
        <v>100</v>
      </c>
      <c r="F38" s="26" t="s">
        <v>21</v>
      </c>
      <c r="G38" s="27">
        <v>4</v>
      </c>
      <c r="H38" s="27">
        <v>0</v>
      </c>
      <c r="I38" s="27">
        <v>4565</v>
      </c>
      <c r="J38" s="7">
        <f t="shared" si="0"/>
        <v>0</v>
      </c>
    </row>
    <row r="39" spans="1:10">
      <c r="A39" s="6">
        <v>2564</v>
      </c>
      <c r="B39" s="26" t="s">
        <v>100</v>
      </c>
      <c r="C39" s="26" t="s">
        <v>101</v>
      </c>
      <c r="D39" s="26"/>
      <c r="E39" s="26" t="s">
        <v>100</v>
      </c>
      <c r="F39" s="26" t="s">
        <v>22</v>
      </c>
      <c r="G39" s="27">
        <v>6</v>
      </c>
      <c r="H39" s="27">
        <v>2997</v>
      </c>
      <c r="I39" s="27">
        <v>17332</v>
      </c>
      <c r="J39" s="7">
        <f t="shared" si="0"/>
        <v>17.291714747288253</v>
      </c>
    </row>
    <row r="40" spans="1:10">
      <c r="A40" s="6">
        <v>2564</v>
      </c>
      <c r="B40" s="26" t="s">
        <v>100</v>
      </c>
      <c r="C40" s="26" t="s">
        <v>101</v>
      </c>
      <c r="D40" s="26"/>
      <c r="E40" s="26" t="s">
        <v>100</v>
      </c>
      <c r="F40" s="26" t="s">
        <v>23</v>
      </c>
      <c r="G40" s="27">
        <v>6</v>
      </c>
      <c r="H40" s="27">
        <v>1176</v>
      </c>
      <c r="I40" s="27">
        <v>16026</v>
      </c>
      <c r="J40" s="7">
        <f t="shared" si="0"/>
        <v>7.3380756271059528</v>
      </c>
    </row>
    <row r="41" spans="1:10">
      <c r="A41" s="6">
        <v>2564</v>
      </c>
      <c r="B41" s="26" t="s">
        <v>100</v>
      </c>
      <c r="C41" s="26" t="s">
        <v>101</v>
      </c>
      <c r="D41" s="26"/>
      <c r="E41" s="26" t="s">
        <v>100</v>
      </c>
      <c r="F41" s="26" t="s">
        <v>24</v>
      </c>
      <c r="G41" s="27">
        <v>6</v>
      </c>
      <c r="H41" s="27">
        <v>3117</v>
      </c>
      <c r="I41" s="27">
        <v>8997</v>
      </c>
      <c r="J41" s="7">
        <f t="shared" si="0"/>
        <v>34.644881627209067</v>
      </c>
    </row>
    <row r="42" spans="1:10">
      <c r="A42" s="6">
        <v>2564</v>
      </c>
      <c r="B42" s="26" t="s">
        <v>100</v>
      </c>
      <c r="C42" s="26" t="s">
        <v>101</v>
      </c>
      <c r="D42" s="26"/>
      <c r="E42" s="26" t="s">
        <v>100</v>
      </c>
      <c r="F42" s="26" t="s">
        <v>25</v>
      </c>
      <c r="G42" s="27">
        <v>6</v>
      </c>
      <c r="H42" s="27">
        <v>216</v>
      </c>
      <c r="I42" s="27">
        <v>1149</v>
      </c>
      <c r="J42" s="7">
        <f t="shared" si="0"/>
        <v>18.798955613577025</v>
      </c>
    </row>
    <row r="43" spans="1:10">
      <c r="A43" s="6">
        <v>2564</v>
      </c>
      <c r="B43" s="26" t="s">
        <v>100</v>
      </c>
      <c r="C43" s="26" t="s">
        <v>101</v>
      </c>
      <c r="D43" s="26"/>
      <c r="E43" s="26" t="s">
        <v>100</v>
      </c>
      <c r="F43" s="26" t="s">
        <v>26</v>
      </c>
      <c r="G43" s="27">
        <v>6</v>
      </c>
      <c r="H43" s="27">
        <v>4457</v>
      </c>
      <c r="I43" s="27">
        <v>22894</v>
      </c>
      <c r="J43" s="7">
        <f t="shared" si="0"/>
        <v>19.467982877609852</v>
      </c>
    </row>
    <row r="44" spans="1:10">
      <c r="A44" s="6">
        <v>2564</v>
      </c>
      <c r="B44" s="26" t="s">
        <v>100</v>
      </c>
      <c r="C44" s="26" t="s">
        <v>101</v>
      </c>
      <c r="D44" s="26"/>
      <c r="E44" s="26" t="s">
        <v>100</v>
      </c>
      <c r="F44" s="26" t="s">
        <v>27</v>
      </c>
      <c r="G44" s="27">
        <v>6</v>
      </c>
      <c r="H44" s="27">
        <v>1201</v>
      </c>
      <c r="I44" s="27">
        <v>3355</v>
      </c>
      <c r="J44" s="7">
        <f t="shared" si="0"/>
        <v>35.7973174366617</v>
      </c>
    </row>
    <row r="45" spans="1:10">
      <c r="A45" s="6">
        <v>2564</v>
      </c>
      <c r="B45" s="26" t="s">
        <v>100</v>
      </c>
      <c r="C45" s="26" t="s">
        <v>101</v>
      </c>
      <c r="D45" s="26"/>
      <c r="E45" s="26" t="s">
        <v>100</v>
      </c>
      <c r="F45" s="26" t="s">
        <v>28</v>
      </c>
      <c r="G45" s="27">
        <v>4</v>
      </c>
      <c r="H45" s="27">
        <v>484</v>
      </c>
      <c r="I45" s="27">
        <v>2613</v>
      </c>
      <c r="J45" s="7">
        <f t="shared" si="0"/>
        <v>18.52277076157673</v>
      </c>
    </row>
    <row r="46" spans="1:10">
      <c r="A46" s="6">
        <v>2564</v>
      </c>
      <c r="B46" s="26" t="s">
        <v>100</v>
      </c>
      <c r="C46" s="26" t="s">
        <v>101</v>
      </c>
      <c r="D46" s="26"/>
      <c r="E46" s="26" t="s">
        <v>100</v>
      </c>
      <c r="F46" s="26" t="s">
        <v>29</v>
      </c>
      <c r="G46" s="27">
        <v>6</v>
      </c>
      <c r="H46" s="27">
        <v>1105</v>
      </c>
      <c r="I46" s="27">
        <v>8240</v>
      </c>
      <c r="J46" s="7">
        <f t="shared" si="0"/>
        <v>13.410194174757281</v>
      </c>
    </row>
    <row r="47" spans="1:10">
      <c r="A47" s="6">
        <v>2564</v>
      </c>
      <c r="B47" s="26" t="s">
        <v>100</v>
      </c>
      <c r="C47" s="26" t="s">
        <v>101</v>
      </c>
      <c r="D47" s="26"/>
      <c r="E47" s="26" t="s">
        <v>100</v>
      </c>
      <c r="F47" s="26" t="s">
        <v>30</v>
      </c>
      <c r="G47" s="27">
        <v>9</v>
      </c>
      <c r="H47" s="27">
        <v>9984</v>
      </c>
      <c r="I47" s="27">
        <v>33504</v>
      </c>
      <c r="J47" s="7">
        <f t="shared" si="0"/>
        <v>29.799426934097422</v>
      </c>
    </row>
    <row r="48" spans="1:10">
      <c r="A48" s="6">
        <v>2564</v>
      </c>
      <c r="B48" s="26" t="s">
        <v>100</v>
      </c>
      <c r="C48" s="26" t="s">
        <v>101</v>
      </c>
      <c r="D48" s="26"/>
      <c r="E48" s="26" t="s">
        <v>100</v>
      </c>
      <c r="F48" s="26" t="s">
        <v>31</v>
      </c>
      <c r="G48" s="27">
        <v>9</v>
      </c>
      <c r="H48" s="27">
        <v>3988</v>
      </c>
      <c r="I48" s="27">
        <v>32500</v>
      </c>
      <c r="J48" s="7">
        <f t="shared" si="0"/>
        <v>12.270769230769231</v>
      </c>
    </row>
    <row r="49" spans="1:10">
      <c r="A49" s="6">
        <v>2564</v>
      </c>
      <c r="B49" s="26" t="s">
        <v>100</v>
      </c>
      <c r="C49" s="26" t="s">
        <v>101</v>
      </c>
      <c r="D49" s="26"/>
      <c r="E49" s="26" t="s">
        <v>100</v>
      </c>
      <c r="F49" s="26" t="s">
        <v>32</v>
      </c>
      <c r="G49" s="27">
        <v>9</v>
      </c>
      <c r="H49" s="27">
        <v>2053</v>
      </c>
      <c r="I49" s="27">
        <v>16553</v>
      </c>
      <c r="J49" s="7">
        <f t="shared" si="0"/>
        <v>12.402585634024044</v>
      </c>
    </row>
    <row r="50" spans="1:10">
      <c r="A50" s="6">
        <v>2564</v>
      </c>
      <c r="B50" s="26" t="s">
        <v>100</v>
      </c>
      <c r="C50" s="26" t="s">
        <v>101</v>
      </c>
      <c r="D50" s="26"/>
      <c r="E50" s="26" t="s">
        <v>100</v>
      </c>
      <c r="F50" s="26" t="s">
        <v>33</v>
      </c>
      <c r="G50" s="27">
        <v>10</v>
      </c>
      <c r="H50" s="27">
        <v>994</v>
      </c>
      <c r="I50" s="27">
        <v>20660</v>
      </c>
      <c r="J50" s="7">
        <f t="shared" si="0"/>
        <v>4.8112294288480157</v>
      </c>
    </row>
    <row r="51" spans="1:10">
      <c r="A51" s="6">
        <v>2564</v>
      </c>
      <c r="B51" s="26" t="s">
        <v>100</v>
      </c>
      <c r="C51" s="26" t="s">
        <v>101</v>
      </c>
      <c r="D51" s="26"/>
      <c r="E51" s="26" t="s">
        <v>100</v>
      </c>
      <c r="F51" s="26" t="s">
        <v>34</v>
      </c>
      <c r="G51" s="27">
        <v>10</v>
      </c>
      <c r="H51" s="27">
        <v>4274</v>
      </c>
      <c r="I51" s="27">
        <v>57497</v>
      </c>
      <c r="J51" s="7">
        <f t="shared" si="0"/>
        <v>7.4334313094596238</v>
      </c>
    </row>
    <row r="52" spans="1:10">
      <c r="A52" s="6">
        <v>2564</v>
      </c>
      <c r="B52" s="26" t="s">
        <v>100</v>
      </c>
      <c r="C52" s="26" t="s">
        <v>101</v>
      </c>
      <c r="D52" s="26"/>
      <c r="E52" s="26" t="s">
        <v>100</v>
      </c>
      <c r="F52" s="26" t="s">
        <v>35</v>
      </c>
      <c r="G52" s="27">
        <v>10</v>
      </c>
      <c r="H52" s="27">
        <v>0</v>
      </c>
      <c r="I52" s="27">
        <v>2558</v>
      </c>
      <c r="J52" s="7">
        <f t="shared" si="0"/>
        <v>0</v>
      </c>
    </row>
    <row r="53" spans="1:10">
      <c r="A53" s="6">
        <v>2564</v>
      </c>
      <c r="B53" s="26" t="s">
        <v>100</v>
      </c>
      <c r="C53" s="26" t="s">
        <v>101</v>
      </c>
      <c r="D53" s="26"/>
      <c r="E53" s="26" t="s">
        <v>100</v>
      </c>
      <c r="F53" s="26" t="s">
        <v>36</v>
      </c>
      <c r="G53" s="27">
        <v>9</v>
      </c>
      <c r="H53" s="27">
        <v>909</v>
      </c>
      <c r="I53" s="27">
        <v>8838</v>
      </c>
      <c r="J53" s="7">
        <f t="shared" si="0"/>
        <v>10.285132382892057</v>
      </c>
    </row>
    <row r="54" spans="1:10">
      <c r="A54" s="6">
        <v>2564</v>
      </c>
      <c r="B54" s="26" t="s">
        <v>100</v>
      </c>
      <c r="C54" s="26" t="s">
        <v>101</v>
      </c>
      <c r="D54" s="26"/>
      <c r="E54" s="26" t="s">
        <v>100</v>
      </c>
      <c r="F54" s="26" t="s">
        <v>37</v>
      </c>
      <c r="G54" s="27">
        <v>10</v>
      </c>
      <c r="H54" s="27">
        <v>569</v>
      </c>
      <c r="I54" s="27">
        <v>2164</v>
      </c>
      <c r="J54" s="7">
        <f t="shared" si="0"/>
        <v>26.293900184842883</v>
      </c>
    </row>
    <row r="55" spans="1:10">
      <c r="A55" s="6">
        <v>2564</v>
      </c>
      <c r="B55" s="26" t="s">
        <v>100</v>
      </c>
      <c r="C55" s="26" t="s">
        <v>101</v>
      </c>
      <c r="D55" s="26"/>
      <c r="E55" s="26" t="s">
        <v>100</v>
      </c>
      <c r="F55" s="26" t="s">
        <v>38</v>
      </c>
      <c r="G55" s="27">
        <v>8</v>
      </c>
      <c r="H55" s="27">
        <v>147</v>
      </c>
      <c r="I55" s="27">
        <v>2497</v>
      </c>
      <c r="J55" s="7">
        <f t="shared" si="0"/>
        <v>5.8870644773728475</v>
      </c>
    </row>
    <row r="56" spans="1:10">
      <c r="A56" s="6">
        <v>2564</v>
      </c>
      <c r="B56" s="26" t="s">
        <v>100</v>
      </c>
      <c r="C56" s="26" t="s">
        <v>101</v>
      </c>
      <c r="D56" s="26"/>
      <c r="E56" s="26" t="s">
        <v>100</v>
      </c>
      <c r="F56" s="26" t="s">
        <v>39</v>
      </c>
      <c r="G56" s="27">
        <v>8</v>
      </c>
      <c r="H56" s="27">
        <v>262</v>
      </c>
      <c r="I56" s="27">
        <v>5165</v>
      </c>
      <c r="J56" s="7">
        <f t="shared" si="0"/>
        <v>5.0726040658276865</v>
      </c>
    </row>
    <row r="57" spans="1:10">
      <c r="A57" s="6">
        <v>2564</v>
      </c>
      <c r="B57" s="26" t="s">
        <v>100</v>
      </c>
      <c r="C57" s="26" t="s">
        <v>101</v>
      </c>
      <c r="D57" s="26"/>
      <c r="E57" s="26" t="s">
        <v>100</v>
      </c>
      <c r="F57" s="26" t="s">
        <v>40</v>
      </c>
      <c r="G57" s="27">
        <v>7</v>
      </c>
      <c r="H57" s="27">
        <v>29281</v>
      </c>
      <c r="I57" s="27">
        <v>171181</v>
      </c>
      <c r="J57" s="7">
        <f t="shared" si="0"/>
        <v>17.105286217512457</v>
      </c>
    </row>
    <row r="58" spans="1:10">
      <c r="A58" s="6">
        <v>2564</v>
      </c>
      <c r="B58" s="26" t="s">
        <v>100</v>
      </c>
      <c r="C58" s="26" t="s">
        <v>101</v>
      </c>
      <c r="D58" s="26"/>
      <c r="E58" s="26" t="s">
        <v>100</v>
      </c>
      <c r="F58" s="26" t="s">
        <v>41</v>
      </c>
      <c r="G58" s="27">
        <v>8</v>
      </c>
      <c r="H58" s="27">
        <v>1764</v>
      </c>
      <c r="I58" s="27">
        <v>6679</v>
      </c>
      <c r="J58" s="7">
        <f t="shared" si="0"/>
        <v>26.411139392124568</v>
      </c>
    </row>
    <row r="59" spans="1:10">
      <c r="A59" s="6">
        <v>2564</v>
      </c>
      <c r="B59" s="26" t="s">
        <v>100</v>
      </c>
      <c r="C59" s="26" t="s">
        <v>101</v>
      </c>
      <c r="D59" s="26"/>
      <c r="E59" s="26" t="s">
        <v>100</v>
      </c>
      <c r="F59" s="26" t="s">
        <v>42</v>
      </c>
      <c r="G59" s="27">
        <v>8</v>
      </c>
      <c r="H59" s="27">
        <v>90</v>
      </c>
      <c r="I59" s="27">
        <v>19966</v>
      </c>
      <c r="J59" s="7">
        <f t="shared" si="0"/>
        <v>0.45076630271461482</v>
      </c>
    </row>
    <row r="60" spans="1:10">
      <c r="A60" s="6">
        <v>2564</v>
      </c>
      <c r="B60" s="26" t="s">
        <v>100</v>
      </c>
      <c r="C60" s="26" t="s">
        <v>101</v>
      </c>
      <c r="D60" s="26"/>
      <c r="E60" s="26" t="s">
        <v>100</v>
      </c>
      <c r="F60" s="26" t="s">
        <v>43</v>
      </c>
      <c r="G60" s="27">
        <v>8</v>
      </c>
      <c r="H60" s="27">
        <v>343</v>
      </c>
      <c r="I60" s="27">
        <v>4960</v>
      </c>
      <c r="J60" s="7">
        <f t="shared" si="0"/>
        <v>6.915322580645161</v>
      </c>
    </row>
    <row r="61" spans="1:10">
      <c r="A61" s="6">
        <v>2564</v>
      </c>
      <c r="B61" s="26" t="s">
        <v>100</v>
      </c>
      <c r="C61" s="26" t="s">
        <v>101</v>
      </c>
      <c r="D61" s="26"/>
      <c r="E61" s="26" t="s">
        <v>100</v>
      </c>
      <c r="F61" s="26" t="s">
        <v>44</v>
      </c>
      <c r="G61" s="27">
        <v>7</v>
      </c>
      <c r="H61" s="27">
        <v>441</v>
      </c>
      <c r="I61" s="27">
        <v>56496</v>
      </c>
      <c r="J61" s="7">
        <f t="shared" si="0"/>
        <v>0.78058623619371281</v>
      </c>
    </row>
    <row r="62" spans="1:10">
      <c r="A62" s="6">
        <v>2564</v>
      </c>
      <c r="B62" s="26" t="s">
        <v>100</v>
      </c>
      <c r="C62" s="26" t="s">
        <v>101</v>
      </c>
      <c r="D62" s="26"/>
      <c r="E62" s="26" t="s">
        <v>100</v>
      </c>
      <c r="F62" s="26" t="s">
        <v>45</v>
      </c>
      <c r="G62" s="27">
        <v>7</v>
      </c>
      <c r="H62" s="27">
        <v>1595</v>
      </c>
      <c r="I62" s="27">
        <v>40184</v>
      </c>
      <c r="J62" s="7">
        <f t="shared" si="0"/>
        <v>3.9692414891499106</v>
      </c>
    </row>
    <row r="63" spans="1:10">
      <c r="A63" s="6">
        <v>2564</v>
      </c>
      <c r="B63" s="26" t="s">
        <v>100</v>
      </c>
      <c r="C63" s="26" t="s">
        <v>101</v>
      </c>
      <c r="D63" s="26"/>
      <c r="E63" s="26" t="s">
        <v>100</v>
      </c>
      <c r="F63" s="26" t="s">
        <v>46</v>
      </c>
      <c r="G63" s="27">
        <v>7</v>
      </c>
      <c r="H63" s="27">
        <v>5692</v>
      </c>
      <c r="I63" s="27">
        <v>7050</v>
      </c>
      <c r="J63" s="7">
        <f t="shared" si="0"/>
        <v>80.737588652482273</v>
      </c>
    </row>
    <row r="64" spans="1:10">
      <c r="A64" s="6">
        <v>2564</v>
      </c>
      <c r="B64" s="26" t="s">
        <v>100</v>
      </c>
      <c r="C64" s="26" t="s">
        <v>101</v>
      </c>
      <c r="D64" s="26"/>
      <c r="E64" s="26" t="s">
        <v>100</v>
      </c>
      <c r="F64" s="26" t="s">
        <v>47</v>
      </c>
      <c r="G64" s="27">
        <v>8</v>
      </c>
      <c r="H64" s="27">
        <v>275</v>
      </c>
      <c r="I64" s="27">
        <v>9420</v>
      </c>
      <c r="J64" s="7">
        <f t="shared" si="0"/>
        <v>2.9193205944798302</v>
      </c>
    </row>
    <row r="65" spans="1:10">
      <c r="A65" s="6">
        <v>2564</v>
      </c>
      <c r="B65" s="26" t="s">
        <v>100</v>
      </c>
      <c r="C65" s="26" t="s">
        <v>101</v>
      </c>
      <c r="D65" s="26"/>
      <c r="E65" s="26" t="s">
        <v>100</v>
      </c>
      <c r="F65" s="26" t="s">
        <v>48</v>
      </c>
      <c r="G65" s="27">
        <v>8</v>
      </c>
      <c r="H65" s="27">
        <v>732</v>
      </c>
      <c r="I65" s="27">
        <v>12571</v>
      </c>
      <c r="J65" s="7">
        <f t="shared" si="0"/>
        <v>5.8229257815607349</v>
      </c>
    </row>
    <row r="66" spans="1:10">
      <c r="A66" s="6">
        <v>2564</v>
      </c>
      <c r="B66" s="26" t="s">
        <v>100</v>
      </c>
      <c r="C66" s="26" t="s">
        <v>101</v>
      </c>
      <c r="D66" s="26"/>
      <c r="E66" s="26" t="s">
        <v>100</v>
      </c>
      <c r="F66" s="26" t="s">
        <v>49</v>
      </c>
      <c r="G66" s="27">
        <v>10</v>
      </c>
      <c r="H66" s="27">
        <v>1399</v>
      </c>
      <c r="I66" s="27">
        <v>5316</v>
      </c>
      <c r="J66" s="7">
        <f t="shared" si="0"/>
        <v>26.316779533483821</v>
      </c>
    </row>
    <row r="67" spans="1:10">
      <c r="A67" s="6">
        <v>2564</v>
      </c>
      <c r="B67" s="26" t="s">
        <v>100</v>
      </c>
      <c r="C67" s="26" t="s">
        <v>101</v>
      </c>
      <c r="D67" s="26"/>
      <c r="E67" s="26" t="s">
        <v>100</v>
      </c>
      <c r="F67" s="26" t="s">
        <v>50</v>
      </c>
      <c r="G67" s="27">
        <v>1</v>
      </c>
      <c r="H67" s="27">
        <v>4717</v>
      </c>
      <c r="I67" s="27">
        <v>45474</v>
      </c>
      <c r="J67" s="7">
        <f t="shared" si="0"/>
        <v>10.372960372960373</v>
      </c>
    </row>
    <row r="68" spans="1:10">
      <c r="A68" s="6">
        <v>2564</v>
      </c>
      <c r="B68" s="26" t="s">
        <v>100</v>
      </c>
      <c r="C68" s="26" t="s">
        <v>101</v>
      </c>
      <c r="D68" s="26"/>
      <c r="E68" s="26" t="s">
        <v>100</v>
      </c>
      <c r="F68" s="26" t="s">
        <v>51</v>
      </c>
      <c r="G68" s="27">
        <v>1</v>
      </c>
      <c r="H68" s="27">
        <v>91</v>
      </c>
      <c r="I68" s="27">
        <v>15341</v>
      </c>
      <c r="J68" s="7">
        <f t="shared" ref="J68:J131" si="1">H68*100/I68</f>
        <v>0.59318167003454791</v>
      </c>
    </row>
    <row r="69" spans="1:10">
      <c r="A69" s="6">
        <v>2564</v>
      </c>
      <c r="B69" s="26" t="s">
        <v>100</v>
      </c>
      <c r="C69" s="26" t="s">
        <v>101</v>
      </c>
      <c r="D69" s="26"/>
      <c r="E69" s="26" t="s">
        <v>100</v>
      </c>
      <c r="F69" s="26" t="s">
        <v>52</v>
      </c>
      <c r="G69" s="27">
        <v>1</v>
      </c>
      <c r="H69" s="27">
        <v>1801</v>
      </c>
      <c r="I69" s="27">
        <v>12331</v>
      </c>
      <c r="J69" s="7">
        <f t="shared" si="1"/>
        <v>14.605465898953856</v>
      </c>
    </row>
    <row r="70" spans="1:10">
      <c r="A70" s="6">
        <v>2564</v>
      </c>
      <c r="B70" s="26" t="s">
        <v>100</v>
      </c>
      <c r="C70" s="26" t="s">
        <v>101</v>
      </c>
      <c r="D70" s="26"/>
      <c r="E70" s="26" t="s">
        <v>100</v>
      </c>
      <c r="F70" s="26" t="s">
        <v>53</v>
      </c>
      <c r="G70" s="27">
        <v>2</v>
      </c>
      <c r="H70" s="27">
        <v>825</v>
      </c>
      <c r="I70" s="27">
        <v>8576</v>
      </c>
      <c r="J70" s="7">
        <f t="shared" si="1"/>
        <v>9.6198694029850742</v>
      </c>
    </row>
    <row r="71" spans="1:10">
      <c r="A71" s="6">
        <v>2564</v>
      </c>
      <c r="B71" s="26" t="s">
        <v>100</v>
      </c>
      <c r="C71" s="26" t="s">
        <v>101</v>
      </c>
      <c r="D71" s="26"/>
      <c r="E71" s="26" t="s">
        <v>100</v>
      </c>
      <c r="F71" s="26" t="s">
        <v>54</v>
      </c>
      <c r="G71" s="27">
        <v>1</v>
      </c>
      <c r="H71" s="27">
        <v>466</v>
      </c>
      <c r="I71" s="27">
        <v>2005</v>
      </c>
      <c r="J71" s="7">
        <f t="shared" si="1"/>
        <v>23.241895261845386</v>
      </c>
    </row>
    <row r="72" spans="1:10">
      <c r="A72" s="6">
        <v>2564</v>
      </c>
      <c r="B72" s="26" t="s">
        <v>100</v>
      </c>
      <c r="C72" s="26" t="s">
        <v>101</v>
      </c>
      <c r="D72" s="26"/>
      <c r="E72" s="26" t="s">
        <v>100</v>
      </c>
      <c r="F72" s="26" t="s">
        <v>55</v>
      </c>
      <c r="G72" s="27">
        <v>1</v>
      </c>
      <c r="H72" s="27">
        <v>175</v>
      </c>
      <c r="I72" s="27">
        <v>2296</v>
      </c>
      <c r="J72" s="7">
        <f t="shared" si="1"/>
        <v>7.6219512195121952</v>
      </c>
    </row>
    <row r="73" spans="1:10">
      <c r="A73" s="6">
        <v>2564</v>
      </c>
      <c r="B73" s="26" t="s">
        <v>100</v>
      </c>
      <c r="C73" s="26" t="s">
        <v>101</v>
      </c>
      <c r="D73" s="26"/>
      <c r="E73" s="26" t="s">
        <v>100</v>
      </c>
      <c r="F73" s="26" t="s">
        <v>56</v>
      </c>
      <c r="G73" s="27">
        <v>1</v>
      </c>
      <c r="H73" s="27">
        <v>1932</v>
      </c>
      <c r="I73" s="27">
        <v>6992</v>
      </c>
      <c r="J73" s="7">
        <f t="shared" si="1"/>
        <v>27.631578947368421</v>
      </c>
    </row>
    <row r="74" spans="1:10">
      <c r="A74" s="6">
        <v>2564</v>
      </c>
      <c r="B74" s="26" t="s">
        <v>100</v>
      </c>
      <c r="C74" s="26" t="s">
        <v>101</v>
      </c>
      <c r="D74" s="26"/>
      <c r="E74" s="26" t="s">
        <v>100</v>
      </c>
      <c r="F74" s="26" t="s">
        <v>57</v>
      </c>
      <c r="G74" s="27">
        <v>1</v>
      </c>
      <c r="H74" s="27">
        <v>3383</v>
      </c>
      <c r="I74" s="27">
        <v>29188</v>
      </c>
      <c r="J74" s="7">
        <f t="shared" si="1"/>
        <v>11.590379608058106</v>
      </c>
    </row>
    <row r="75" spans="1:10">
      <c r="A75" s="6">
        <v>2564</v>
      </c>
      <c r="B75" s="26" t="s">
        <v>100</v>
      </c>
      <c r="C75" s="26" t="s">
        <v>101</v>
      </c>
      <c r="D75" s="26"/>
      <c r="E75" s="26" t="s">
        <v>100</v>
      </c>
      <c r="F75" s="26" t="s">
        <v>58</v>
      </c>
      <c r="G75" s="27">
        <v>1</v>
      </c>
      <c r="H75" s="27">
        <v>108</v>
      </c>
      <c r="I75" s="27">
        <v>3372</v>
      </c>
      <c r="J75" s="7">
        <f t="shared" si="1"/>
        <v>3.2028469750889679</v>
      </c>
    </row>
    <row r="76" spans="1:10">
      <c r="A76" s="6">
        <v>2564</v>
      </c>
      <c r="B76" s="26" t="s">
        <v>100</v>
      </c>
      <c r="C76" s="26" t="s">
        <v>101</v>
      </c>
      <c r="D76" s="26"/>
      <c r="E76" s="26" t="s">
        <v>100</v>
      </c>
      <c r="F76" s="26" t="s">
        <v>59</v>
      </c>
      <c r="G76" s="27">
        <v>3</v>
      </c>
      <c r="H76" s="27">
        <v>10719</v>
      </c>
      <c r="I76" s="27">
        <v>67561</v>
      </c>
      <c r="J76" s="7">
        <f t="shared" si="1"/>
        <v>15.865662142360238</v>
      </c>
    </row>
    <row r="77" spans="1:10">
      <c r="A77" s="6">
        <v>2564</v>
      </c>
      <c r="B77" s="26" t="s">
        <v>100</v>
      </c>
      <c r="C77" s="26" t="s">
        <v>101</v>
      </c>
      <c r="D77" s="26"/>
      <c r="E77" s="26" t="s">
        <v>100</v>
      </c>
      <c r="F77" s="26" t="s">
        <v>60</v>
      </c>
      <c r="G77" s="27">
        <v>3</v>
      </c>
      <c r="H77" s="27">
        <v>803</v>
      </c>
      <c r="I77" s="27">
        <v>2348</v>
      </c>
      <c r="J77" s="7">
        <f t="shared" si="1"/>
        <v>34.19931856899489</v>
      </c>
    </row>
    <row r="78" spans="1:10">
      <c r="A78" s="6">
        <v>2564</v>
      </c>
      <c r="B78" s="26" t="s">
        <v>100</v>
      </c>
      <c r="C78" s="26" t="s">
        <v>101</v>
      </c>
      <c r="D78" s="26"/>
      <c r="E78" s="26" t="s">
        <v>100</v>
      </c>
      <c r="F78" s="26" t="s">
        <v>61</v>
      </c>
      <c r="G78" s="27">
        <v>3</v>
      </c>
      <c r="H78" s="27">
        <v>461</v>
      </c>
      <c r="I78" s="27">
        <v>10840</v>
      </c>
      <c r="J78" s="7">
        <f t="shared" si="1"/>
        <v>4.2527675276752763</v>
      </c>
    </row>
    <row r="79" spans="1:10">
      <c r="A79" s="6">
        <v>2564</v>
      </c>
      <c r="B79" s="26" t="s">
        <v>100</v>
      </c>
      <c r="C79" s="26" t="s">
        <v>101</v>
      </c>
      <c r="D79" s="26"/>
      <c r="E79" s="26" t="s">
        <v>100</v>
      </c>
      <c r="F79" s="26" t="s">
        <v>62</v>
      </c>
      <c r="G79" s="27">
        <v>2</v>
      </c>
      <c r="H79" s="27">
        <v>645</v>
      </c>
      <c r="I79" s="27">
        <v>5224</v>
      </c>
      <c r="J79" s="7">
        <f t="shared" si="1"/>
        <v>12.346860643185298</v>
      </c>
    </row>
    <row r="80" spans="1:10">
      <c r="A80" s="6">
        <v>2564</v>
      </c>
      <c r="B80" s="26" t="s">
        <v>100</v>
      </c>
      <c r="C80" s="26" t="s">
        <v>101</v>
      </c>
      <c r="D80" s="26"/>
      <c r="E80" s="26" t="s">
        <v>100</v>
      </c>
      <c r="F80" s="26" t="s">
        <v>63</v>
      </c>
      <c r="G80" s="27">
        <v>2</v>
      </c>
      <c r="H80" s="27">
        <v>324</v>
      </c>
      <c r="I80" s="27">
        <v>4742</v>
      </c>
      <c r="J80" s="7">
        <f t="shared" si="1"/>
        <v>6.8325601012231125</v>
      </c>
    </row>
    <row r="81" spans="1:10">
      <c r="A81" s="6">
        <v>2564</v>
      </c>
      <c r="B81" s="26" t="s">
        <v>100</v>
      </c>
      <c r="C81" s="26" t="s">
        <v>101</v>
      </c>
      <c r="D81" s="26"/>
      <c r="E81" s="26" t="s">
        <v>100</v>
      </c>
      <c r="F81" s="26" t="s">
        <v>64</v>
      </c>
      <c r="G81" s="27">
        <v>2</v>
      </c>
      <c r="H81" s="27">
        <v>13952</v>
      </c>
      <c r="I81" s="27">
        <v>42846</v>
      </c>
      <c r="J81" s="7">
        <f t="shared" si="1"/>
        <v>32.563133081267793</v>
      </c>
    </row>
    <row r="82" spans="1:10">
      <c r="A82" s="6">
        <v>2564</v>
      </c>
      <c r="B82" s="26" t="s">
        <v>100</v>
      </c>
      <c r="C82" s="26" t="s">
        <v>101</v>
      </c>
      <c r="D82" s="26"/>
      <c r="E82" s="26" t="s">
        <v>100</v>
      </c>
      <c r="F82" s="26" t="s">
        <v>65</v>
      </c>
      <c r="G82" s="27">
        <v>3</v>
      </c>
      <c r="H82" s="27">
        <v>1078</v>
      </c>
      <c r="I82" s="27">
        <v>9556</v>
      </c>
      <c r="J82" s="7">
        <f t="shared" si="1"/>
        <v>11.280870657178736</v>
      </c>
    </row>
    <row r="83" spans="1:10">
      <c r="A83" s="6">
        <v>2564</v>
      </c>
      <c r="B83" s="26" t="s">
        <v>100</v>
      </c>
      <c r="C83" s="26" t="s">
        <v>101</v>
      </c>
      <c r="D83" s="26"/>
      <c r="E83" s="26" t="s">
        <v>100</v>
      </c>
      <c r="F83" s="26" t="s">
        <v>66</v>
      </c>
      <c r="G83" s="27">
        <v>2</v>
      </c>
      <c r="H83" s="27">
        <v>1111</v>
      </c>
      <c r="I83" s="27">
        <v>34941</v>
      </c>
      <c r="J83" s="7">
        <f t="shared" si="1"/>
        <v>3.1796456884462381</v>
      </c>
    </row>
    <row r="84" spans="1:10">
      <c r="A84" s="6">
        <v>2564</v>
      </c>
      <c r="B84" s="26" t="s">
        <v>100</v>
      </c>
      <c r="C84" s="26" t="s">
        <v>101</v>
      </c>
      <c r="D84" s="26"/>
      <c r="E84" s="26" t="s">
        <v>100</v>
      </c>
      <c r="F84" s="26" t="s">
        <v>67</v>
      </c>
      <c r="G84" s="27">
        <v>5</v>
      </c>
      <c r="H84" s="27">
        <v>1100</v>
      </c>
      <c r="I84" s="27">
        <v>12379</v>
      </c>
      <c r="J84" s="7">
        <f t="shared" si="1"/>
        <v>8.8860166410857104</v>
      </c>
    </row>
    <row r="85" spans="1:10">
      <c r="A85" s="6">
        <v>2564</v>
      </c>
      <c r="B85" s="26" t="s">
        <v>100</v>
      </c>
      <c r="C85" s="26" t="s">
        <v>101</v>
      </c>
      <c r="D85" s="26"/>
      <c r="E85" s="26" t="s">
        <v>100</v>
      </c>
      <c r="F85" s="26" t="s">
        <v>68</v>
      </c>
      <c r="G85" s="27">
        <v>5</v>
      </c>
      <c r="H85" s="27">
        <v>3545</v>
      </c>
      <c r="I85" s="27">
        <v>11559</v>
      </c>
      <c r="J85" s="7">
        <f t="shared" si="1"/>
        <v>30.66874297084523</v>
      </c>
    </row>
    <row r="86" spans="1:10">
      <c r="A86" s="6">
        <v>2564</v>
      </c>
      <c r="B86" s="26" t="s">
        <v>100</v>
      </c>
      <c r="C86" s="26" t="s">
        <v>101</v>
      </c>
      <c r="D86" s="26"/>
      <c r="E86" s="26" t="s">
        <v>100</v>
      </c>
      <c r="F86" s="26" t="s">
        <v>69</v>
      </c>
      <c r="G86" s="27">
        <v>5</v>
      </c>
      <c r="H86" s="27">
        <v>0</v>
      </c>
      <c r="I86" s="27">
        <v>6645</v>
      </c>
      <c r="J86" s="7">
        <f t="shared" si="1"/>
        <v>0</v>
      </c>
    </row>
    <row r="87" spans="1:10">
      <c r="A87" s="6">
        <v>2564</v>
      </c>
      <c r="B87" s="26" t="s">
        <v>100</v>
      </c>
      <c r="C87" s="26" t="s">
        <v>101</v>
      </c>
      <c r="D87" s="26"/>
      <c r="E87" s="26" t="s">
        <v>100</v>
      </c>
      <c r="F87" s="26" t="s">
        <v>70</v>
      </c>
      <c r="G87" s="27">
        <v>5</v>
      </c>
      <c r="H87" s="27">
        <v>3036</v>
      </c>
      <c r="I87" s="27">
        <v>49546</v>
      </c>
      <c r="J87" s="7">
        <f t="shared" si="1"/>
        <v>6.1276389617728979</v>
      </c>
    </row>
    <row r="88" spans="1:10">
      <c r="A88" s="6">
        <v>2564</v>
      </c>
      <c r="B88" s="26" t="s">
        <v>100</v>
      </c>
      <c r="C88" s="26" t="s">
        <v>101</v>
      </c>
      <c r="D88" s="26"/>
      <c r="E88" s="26" t="s">
        <v>100</v>
      </c>
      <c r="F88" s="26" t="s">
        <v>71</v>
      </c>
      <c r="G88" s="27">
        <v>5</v>
      </c>
      <c r="H88" s="27">
        <v>1038</v>
      </c>
      <c r="I88" s="27">
        <v>10595</v>
      </c>
      <c r="J88" s="7">
        <f t="shared" si="1"/>
        <v>9.79707409155262</v>
      </c>
    </row>
    <row r="89" spans="1:10">
      <c r="A89" s="6">
        <v>2564</v>
      </c>
      <c r="B89" s="26" t="s">
        <v>100</v>
      </c>
      <c r="C89" s="26" t="s">
        <v>101</v>
      </c>
      <c r="D89" s="26"/>
      <c r="E89" s="26" t="s">
        <v>100</v>
      </c>
      <c r="F89" s="26" t="s">
        <v>72</v>
      </c>
      <c r="G89" s="27">
        <v>5</v>
      </c>
      <c r="H89" s="27">
        <v>0</v>
      </c>
      <c r="I89" s="27">
        <v>1832</v>
      </c>
      <c r="J89" s="7">
        <f t="shared" si="1"/>
        <v>0</v>
      </c>
    </row>
    <row r="90" spans="1:10">
      <c r="A90" s="6">
        <v>2564</v>
      </c>
      <c r="B90" s="26" t="s">
        <v>100</v>
      </c>
      <c r="C90" s="26" t="s">
        <v>101</v>
      </c>
      <c r="D90" s="26"/>
      <c r="E90" s="26" t="s">
        <v>100</v>
      </c>
      <c r="F90" s="26" t="s">
        <v>73</v>
      </c>
      <c r="G90" s="27">
        <v>5</v>
      </c>
      <c r="H90" s="27">
        <v>307</v>
      </c>
      <c r="I90" s="27">
        <v>16529</v>
      </c>
      <c r="J90" s="7">
        <f t="shared" si="1"/>
        <v>1.8573416419626112</v>
      </c>
    </row>
    <row r="91" spans="1:10">
      <c r="A91" s="6">
        <v>2564</v>
      </c>
      <c r="B91" s="26" t="s">
        <v>100</v>
      </c>
      <c r="C91" s="26" t="s">
        <v>101</v>
      </c>
      <c r="D91" s="26"/>
      <c r="E91" s="26" t="s">
        <v>100</v>
      </c>
      <c r="F91" s="26" t="s">
        <v>74</v>
      </c>
      <c r="G91" s="27">
        <v>5</v>
      </c>
      <c r="H91" s="27">
        <v>835</v>
      </c>
      <c r="I91" s="27">
        <v>4849</v>
      </c>
      <c r="J91" s="7">
        <f t="shared" si="1"/>
        <v>17.220045370179417</v>
      </c>
    </row>
    <row r="92" spans="1:10">
      <c r="A92" s="6">
        <v>2564</v>
      </c>
      <c r="B92" s="26" t="s">
        <v>100</v>
      </c>
      <c r="C92" s="26" t="s">
        <v>101</v>
      </c>
      <c r="D92" s="26"/>
      <c r="E92" s="26" t="s">
        <v>100</v>
      </c>
      <c r="F92" s="26" t="s">
        <v>75</v>
      </c>
      <c r="G92" s="27">
        <v>11</v>
      </c>
      <c r="H92" s="27">
        <v>784</v>
      </c>
      <c r="I92" s="27">
        <v>17454</v>
      </c>
      <c r="J92" s="7">
        <f t="shared" si="1"/>
        <v>4.4918070356365307</v>
      </c>
    </row>
    <row r="93" spans="1:10">
      <c r="A93" s="6">
        <v>2564</v>
      </c>
      <c r="B93" s="26" t="s">
        <v>100</v>
      </c>
      <c r="C93" s="26" t="s">
        <v>101</v>
      </c>
      <c r="D93" s="26"/>
      <c r="E93" s="26" t="s">
        <v>100</v>
      </c>
      <c r="F93" s="26" t="s">
        <v>76</v>
      </c>
      <c r="G93" s="27">
        <v>11</v>
      </c>
      <c r="H93" s="27">
        <v>281</v>
      </c>
      <c r="I93" s="27">
        <v>1315</v>
      </c>
      <c r="J93" s="7">
        <f t="shared" si="1"/>
        <v>21.368821292775664</v>
      </c>
    </row>
    <row r="94" spans="1:10">
      <c r="A94" s="6">
        <v>2564</v>
      </c>
      <c r="B94" s="26" t="s">
        <v>100</v>
      </c>
      <c r="C94" s="26" t="s">
        <v>101</v>
      </c>
      <c r="D94" s="26"/>
      <c r="E94" s="26" t="s">
        <v>100</v>
      </c>
      <c r="F94" s="26" t="s">
        <v>77</v>
      </c>
      <c r="G94" s="27">
        <v>11</v>
      </c>
      <c r="H94" s="27">
        <v>0</v>
      </c>
      <c r="I94" s="27">
        <v>4454</v>
      </c>
      <c r="J94" s="7">
        <f t="shared" si="1"/>
        <v>0</v>
      </c>
    </row>
    <row r="95" spans="1:10">
      <c r="A95" s="6">
        <v>2564</v>
      </c>
      <c r="B95" s="26" t="s">
        <v>100</v>
      </c>
      <c r="C95" s="26" t="s">
        <v>101</v>
      </c>
      <c r="D95" s="26"/>
      <c r="E95" s="26" t="s">
        <v>100</v>
      </c>
      <c r="F95" s="26" t="s">
        <v>78</v>
      </c>
      <c r="G95" s="27">
        <v>11</v>
      </c>
      <c r="H95" s="27">
        <v>77</v>
      </c>
      <c r="I95" s="27">
        <v>12382</v>
      </c>
      <c r="J95" s="7">
        <f t="shared" si="1"/>
        <v>0.6218704571151672</v>
      </c>
    </row>
    <row r="96" spans="1:10">
      <c r="A96" s="6">
        <v>2564</v>
      </c>
      <c r="B96" s="26" t="s">
        <v>100</v>
      </c>
      <c r="C96" s="26" t="s">
        <v>101</v>
      </c>
      <c r="D96" s="26"/>
      <c r="E96" s="26" t="s">
        <v>100</v>
      </c>
      <c r="F96" s="26" t="s">
        <v>79</v>
      </c>
      <c r="G96" s="27">
        <v>11</v>
      </c>
      <c r="H96" s="27">
        <v>7784</v>
      </c>
      <c r="I96" s="27">
        <v>19935</v>
      </c>
      <c r="J96" s="7">
        <f t="shared" si="1"/>
        <v>39.046902432906947</v>
      </c>
    </row>
    <row r="97" spans="1:10">
      <c r="A97" s="6">
        <v>2564</v>
      </c>
      <c r="B97" s="26" t="s">
        <v>100</v>
      </c>
      <c r="C97" s="26" t="s">
        <v>101</v>
      </c>
      <c r="D97" s="26"/>
      <c r="E97" s="26" t="s">
        <v>100</v>
      </c>
      <c r="F97" s="26" t="s">
        <v>80</v>
      </c>
      <c r="G97" s="27">
        <v>11</v>
      </c>
      <c r="H97" s="27">
        <v>56</v>
      </c>
      <c r="I97" s="27">
        <v>8380</v>
      </c>
      <c r="J97" s="7">
        <f t="shared" si="1"/>
        <v>0.66825775656324582</v>
      </c>
    </row>
    <row r="98" spans="1:10">
      <c r="A98" s="6">
        <v>2564</v>
      </c>
      <c r="B98" s="26" t="s">
        <v>100</v>
      </c>
      <c r="C98" s="26" t="s">
        <v>101</v>
      </c>
      <c r="D98" s="26"/>
      <c r="E98" s="26" t="s">
        <v>100</v>
      </c>
      <c r="F98" s="26" t="s">
        <v>81</v>
      </c>
      <c r="G98" s="27">
        <v>11</v>
      </c>
      <c r="H98" s="27">
        <v>0</v>
      </c>
      <c r="I98" s="27">
        <v>6454</v>
      </c>
      <c r="J98" s="7">
        <f t="shared" si="1"/>
        <v>0</v>
      </c>
    </row>
    <row r="99" spans="1:10">
      <c r="A99" s="6">
        <v>2564</v>
      </c>
      <c r="B99" s="26" t="s">
        <v>100</v>
      </c>
      <c r="C99" s="26" t="s">
        <v>101</v>
      </c>
      <c r="D99" s="26"/>
      <c r="E99" s="26" t="s">
        <v>100</v>
      </c>
      <c r="F99" s="26" t="s">
        <v>82</v>
      </c>
      <c r="G99" s="27">
        <v>12</v>
      </c>
      <c r="H99" s="27">
        <v>7527</v>
      </c>
      <c r="I99" s="27">
        <v>73404</v>
      </c>
      <c r="J99" s="7">
        <f t="shared" si="1"/>
        <v>10.254209579859408</v>
      </c>
    </row>
    <row r="100" spans="1:10">
      <c r="A100" s="6">
        <v>2564</v>
      </c>
      <c r="B100" s="26" t="s">
        <v>100</v>
      </c>
      <c r="C100" s="26" t="s">
        <v>101</v>
      </c>
      <c r="D100" s="26"/>
      <c r="E100" s="26" t="s">
        <v>100</v>
      </c>
      <c r="F100" s="26" t="s">
        <v>83</v>
      </c>
      <c r="G100" s="27">
        <v>12</v>
      </c>
      <c r="H100" s="27">
        <v>466</v>
      </c>
      <c r="I100" s="27">
        <v>3804</v>
      </c>
      <c r="J100" s="7">
        <f t="shared" si="1"/>
        <v>12.250262881177708</v>
      </c>
    </row>
    <row r="101" spans="1:10">
      <c r="A101" s="6">
        <v>2564</v>
      </c>
      <c r="B101" s="26" t="s">
        <v>100</v>
      </c>
      <c r="C101" s="26" t="s">
        <v>101</v>
      </c>
      <c r="D101" s="26"/>
      <c r="E101" s="26" t="s">
        <v>100</v>
      </c>
      <c r="F101" s="26" t="s">
        <v>84</v>
      </c>
      <c r="G101" s="27">
        <v>12</v>
      </c>
      <c r="H101" s="27">
        <v>406</v>
      </c>
      <c r="I101" s="27">
        <v>12020</v>
      </c>
      <c r="J101" s="7">
        <f t="shared" si="1"/>
        <v>3.377703826955075</v>
      </c>
    </row>
    <row r="102" spans="1:10">
      <c r="A102" s="6">
        <v>2564</v>
      </c>
      <c r="B102" s="26" t="s">
        <v>100</v>
      </c>
      <c r="C102" s="26" t="s">
        <v>101</v>
      </c>
      <c r="D102" s="26"/>
      <c r="E102" s="26" t="s">
        <v>100</v>
      </c>
      <c r="F102" s="26" t="s">
        <v>85</v>
      </c>
      <c r="G102" s="27">
        <v>12</v>
      </c>
      <c r="H102" s="27">
        <v>724</v>
      </c>
      <c r="I102" s="27">
        <v>6883</v>
      </c>
      <c r="J102" s="7">
        <f t="shared" si="1"/>
        <v>10.518669184948424</v>
      </c>
    </row>
    <row r="103" spans="1:10">
      <c r="A103" s="6">
        <v>2564</v>
      </c>
      <c r="B103" s="26" t="s">
        <v>100</v>
      </c>
      <c r="C103" s="26" t="s">
        <v>101</v>
      </c>
      <c r="D103" s="26"/>
      <c r="E103" s="26" t="s">
        <v>100</v>
      </c>
      <c r="F103" s="26" t="s">
        <v>86</v>
      </c>
      <c r="G103" s="27">
        <v>12</v>
      </c>
      <c r="H103" s="27">
        <v>2668</v>
      </c>
      <c r="I103" s="27">
        <v>20277</v>
      </c>
      <c r="J103" s="7">
        <f t="shared" si="1"/>
        <v>13.157764955368151</v>
      </c>
    </row>
    <row r="104" spans="1:10">
      <c r="A104" s="6">
        <v>2564</v>
      </c>
      <c r="B104" s="26" t="s">
        <v>100</v>
      </c>
      <c r="C104" s="26" t="s">
        <v>101</v>
      </c>
      <c r="D104" s="26"/>
      <c r="E104" s="26" t="s">
        <v>100</v>
      </c>
      <c r="F104" s="26" t="s">
        <v>87</v>
      </c>
      <c r="G104" s="27">
        <v>12</v>
      </c>
      <c r="H104" s="27">
        <v>5109</v>
      </c>
      <c r="I104" s="27">
        <v>17873</v>
      </c>
      <c r="J104" s="7">
        <f t="shared" si="1"/>
        <v>28.585016505343255</v>
      </c>
    </row>
    <row r="105" spans="1:10">
      <c r="A105" s="6">
        <v>2564</v>
      </c>
      <c r="B105" s="26" t="s">
        <v>100</v>
      </c>
      <c r="C105" s="26" t="s">
        <v>101</v>
      </c>
      <c r="D105" s="26"/>
      <c r="E105" s="26" t="s">
        <v>100</v>
      </c>
      <c r="F105" s="26" t="s">
        <v>88</v>
      </c>
      <c r="G105" s="27">
        <v>12</v>
      </c>
      <c r="H105" s="27">
        <v>837</v>
      </c>
      <c r="I105" s="27">
        <v>7560</v>
      </c>
      <c r="J105" s="7">
        <f t="shared" si="1"/>
        <v>11.071428571428571</v>
      </c>
    </row>
    <row r="106" spans="1:10">
      <c r="A106" s="6">
        <v>2560</v>
      </c>
      <c r="B106" s="26" t="s">
        <v>0</v>
      </c>
      <c r="C106" s="26" t="s">
        <v>1</v>
      </c>
      <c r="D106" s="26" t="s">
        <v>102</v>
      </c>
      <c r="E106" s="26" t="s">
        <v>100</v>
      </c>
      <c r="F106" s="26"/>
      <c r="G106" s="20"/>
      <c r="H106" s="27">
        <v>356852</v>
      </c>
      <c r="I106" s="27">
        <v>851638</v>
      </c>
      <c r="J106" s="7">
        <f t="shared" si="1"/>
        <v>41.901840923021282</v>
      </c>
    </row>
    <row r="107" spans="1:10">
      <c r="A107" s="6">
        <v>2560</v>
      </c>
      <c r="B107" s="26" t="s">
        <v>0</v>
      </c>
      <c r="C107" s="26" t="s">
        <v>2</v>
      </c>
      <c r="D107" s="26" t="s">
        <v>102</v>
      </c>
      <c r="E107" s="26" t="s">
        <v>100</v>
      </c>
      <c r="F107" s="26"/>
      <c r="G107" s="20"/>
      <c r="H107" s="27">
        <v>229322</v>
      </c>
      <c r="I107" s="27">
        <v>685461</v>
      </c>
      <c r="J107" s="7">
        <f t="shared" si="1"/>
        <v>33.455149162388523</v>
      </c>
    </row>
    <row r="108" spans="1:10">
      <c r="A108" s="6">
        <v>2560</v>
      </c>
      <c r="B108" s="26" t="s">
        <v>0</v>
      </c>
      <c r="C108" s="26" t="s">
        <v>3</v>
      </c>
      <c r="D108" s="26" t="s">
        <v>102</v>
      </c>
      <c r="E108" s="26" t="s">
        <v>100</v>
      </c>
      <c r="F108" s="26"/>
      <c r="G108" s="20"/>
      <c r="H108" s="27">
        <v>131513</v>
      </c>
      <c r="I108" s="27">
        <v>474001</v>
      </c>
      <c r="J108" s="7">
        <f t="shared" si="1"/>
        <v>27.7453001154006</v>
      </c>
    </row>
    <row r="109" spans="1:10">
      <c r="A109" s="6">
        <v>2560</v>
      </c>
      <c r="B109" s="26" t="s">
        <v>0</v>
      </c>
      <c r="C109" s="26" t="s">
        <v>4</v>
      </c>
      <c r="D109" s="26" t="s">
        <v>102</v>
      </c>
      <c r="E109" s="26" t="s">
        <v>100</v>
      </c>
      <c r="F109" s="26"/>
      <c r="G109" s="20"/>
      <c r="H109" s="27">
        <v>46718</v>
      </c>
      <c r="I109" s="27">
        <v>147070</v>
      </c>
      <c r="J109" s="7">
        <f t="shared" si="1"/>
        <v>31.765825797239408</v>
      </c>
    </row>
    <row r="110" spans="1:10">
      <c r="A110" s="6">
        <v>2560</v>
      </c>
      <c r="B110" s="26" t="s">
        <v>5</v>
      </c>
      <c r="C110" s="26" t="s">
        <v>1</v>
      </c>
      <c r="D110" s="26" t="s">
        <v>102</v>
      </c>
      <c r="E110" s="26" t="s">
        <v>100</v>
      </c>
      <c r="F110" s="26"/>
      <c r="G110" s="20"/>
      <c r="H110" s="27">
        <v>352234</v>
      </c>
      <c r="I110" s="27">
        <v>1147288</v>
      </c>
      <c r="J110" s="7">
        <f t="shared" si="1"/>
        <v>30.701445495812735</v>
      </c>
    </row>
    <row r="111" spans="1:10">
      <c r="A111" s="6">
        <v>2560</v>
      </c>
      <c r="B111" s="26" t="s">
        <v>5</v>
      </c>
      <c r="C111" s="26" t="s">
        <v>2</v>
      </c>
      <c r="D111" s="26" t="s">
        <v>102</v>
      </c>
      <c r="E111" s="26" t="s">
        <v>100</v>
      </c>
      <c r="F111" s="26"/>
      <c r="G111" s="20"/>
      <c r="H111" s="27">
        <v>167665</v>
      </c>
      <c r="I111" s="27">
        <v>659928</v>
      </c>
      <c r="J111" s="7">
        <f t="shared" si="1"/>
        <v>25.406559503460983</v>
      </c>
    </row>
    <row r="112" spans="1:10">
      <c r="A112" s="6">
        <v>2560</v>
      </c>
      <c r="B112" s="26" t="s">
        <v>5</v>
      </c>
      <c r="C112" s="26" t="s">
        <v>3</v>
      </c>
      <c r="D112" s="26" t="s">
        <v>102</v>
      </c>
      <c r="E112" s="26" t="s">
        <v>100</v>
      </c>
      <c r="F112" s="26"/>
      <c r="G112" s="20"/>
      <c r="H112" s="27">
        <v>128049</v>
      </c>
      <c r="I112" s="27">
        <v>436073</v>
      </c>
      <c r="J112" s="7">
        <f t="shared" si="1"/>
        <v>29.364120227576574</v>
      </c>
    </row>
    <row r="113" spans="1:10">
      <c r="A113" s="6">
        <v>2560</v>
      </c>
      <c r="B113" s="26" t="s">
        <v>5</v>
      </c>
      <c r="C113" s="26" t="s">
        <v>4</v>
      </c>
      <c r="D113" s="26" t="s">
        <v>102</v>
      </c>
      <c r="E113" s="26" t="s">
        <v>100</v>
      </c>
      <c r="F113" s="26"/>
      <c r="G113" s="20"/>
      <c r="H113" s="27">
        <v>27836</v>
      </c>
      <c r="I113" s="27">
        <v>115103</v>
      </c>
      <c r="J113" s="7">
        <f t="shared" si="1"/>
        <v>24.183557335603762</v>
      </c>
    </row>
    <row r="114" spans="1:10">
      <c r="A114" s="6">
        <v>2560</v>
      </c>
      <c r="B114" s="26" t="s">
        <v>0</v>
      </c>
      <c r="C114" s="26" t="s">
        <v>101</v>
      </c>
      <c r="D114" s="26" t="s">
        <v>6</v>
      </c>
      <c r="E114" s="26" t="s">
        <v>7</v>
      </c>
      <c r="F114" s="26"/>
      <c r="G114" s="20"/>
      <c r="H114" s="27">
        <v>212424</v>
      </c>
      <c r="I114" s="27">
        <v>474379</v>
      </c>
      <c r="J114" s="7">
        <f t="shared" si="1"/>
        <v>44.779385259465535</v>
      </c>
    </row>
    <row r="115" spans="1:10">
      <c r="A115" s="6">
        <v>2560</v>
      </c>
      <c r="B115" s="26" t="s">
        <v>0</v>
      </c>
      <c r="C115" s="26" t="s">
        <v>101</v>
      </c>
      <c r="D115" s="26" t="s">
        <v>8</v>
      </c>
      <c r="E115" s="26" t="s">
        <v>7</v>
      </c>
      <c r="F115" s="26"/>
      <c r="G115" s="20"/>
      <c r="H115" s="27">
        <v>147387</v>
      </c>
      <c r="I115" s="27">
        <v>325259</v>
      </c>
      <c r="J115" s="7">
        <f t="shared" si="1"/>
        <v>45.313734593047386</v>
      </c>
    </row>
    <row r="116" spans="1:10">
      <c r="A116" s="6">
        <v>2560</v>
      </c>
      <c r="B116" s="26" t="s">
        <v>0</v>
      </c>
      <c r="C116" s="26" t="s">
        <v>101</v>
      </c>
      <c r="D116" s="26" t="s">
        <v>8</v>
      </c>
      <c r="E116" s="26" t="s">
        <v>9</v>
      </c>
      <c r="F116" s="26"/>
      <c r="G116" s="20"/>
      <c r="H116" s="27">
        <v>95004</v>
      </c>
      <c r="I116" s="27">
        <v>274352</v>
      </c>
      <c r="J116" s="7">
        <f t="shared" si="1"/>
        <v>34.628506444275963</v>
      </c>
    </row>
    <row r="117" spans="1:10">
      <c r="A117" s="6">
        <v>2560</v>
      </c>
      <c r="B117" s="26" t="s">
        <v>0</v>
      </c>
      <c r="C117" s="26" t="s">
        <v>101</v>
      </c>
      <c r="D117" s="26" t="s">
        <v>10</v>
      </c>
      <c r="E117" s="26" t="s">
        <v>7</v>
      </c>
      <c r="F117" s="26"/>
      <c r="G117" s="20"/>
      <c r="H117" s="27">
        <v>46486</v>
      </c>
      <c r="I117" s="27">
        <v>206654</v>
      </c>
      <c r="J117" s="7">
        <f t="shared" si="1"/>
        <v>22.494604508018234</v>
      </c>
    </row>
    <row r="118" spans="1:10">
      <c r="A118" s="6">
        <v>2560</v>
      </c>
      <c r="B118" s="26" t="s">
        <v>0</v>
      </c>
      <c r="C118" s="26" t="s">
        <v>101</v>
      </c>
      <c r="D118" s="26" t="s">
        <v>10</v>
      </c>
      <c r="E118" s="26" t="s">
        <v>9</v>
      </c>
      <c r="F118" s="26"/>
      <c r="G118" s="20"/>
      <c r="H118" s="27">
        <v>33363</v>
      </c>
      <c r="I118" s="27">
        <v>162595</v>
      </c>
      <c r="J118" s="7">
        <f t="shared" si="1"/>
        <v>20.519081152556968</v>
      </c>
    </row>
    <row r="119" spans="1:10">
      <c r="A119" s="6">
        <v>2560</v>
      </c>
      <c r="B119" s="26" t="s">
        <v>0</v>
      </c>
      <c r="C119" s="26" t="s">
        <v>101</v>
      </c>
      <c r="D119" s="26" t="s">
        <v>11</v>
      </c>
      <c r="E119" s="26" t="s">
        <v>7</v>
      </c>
      <c r="F119" s="26"/>
      <c r="G119" s="20"/>
      <c r="H119" s="27">
        <v>83784</v>
      </c>
      <c r="I119" s="27">
        <v>228282</v>
      </c>
      <c r="J119" s="7">
        <f t="shared" si="1"/>
        <v>36.701973874418485</v>
      </c>
    </row>
    <row r="120" spans="1:10">
      <c r="A120" s="6">
        <v>2560</v>
      </c>
      <c r="B120" s="26" t="s">
        <v>0</v>
      </c>
      <c r="C120" s="26" t="s">
        <v>101</v>
      </c>
      <c r="D120" s="26" t="s">
        <v>11</v>
      </c>
      <c r="E120" s="26" t="s">
        <v>9</v>
      </c>
      <c r="F120" s="26"/>
      <c r="G120" s="20"/>
      <c r="H120" s="27">
        <v>81077</v>
      </c>
      <c r="I120" s="27">
        <v>279304</v>
      </c>
      <c r="J120" s="7">
        <f t="shared" si="1"/>
        <v>29.028227307879586</v>
      </c>
    </row>
    <row r="121" spans="1:10">
      <c r="A121" s="6">
        <v>2560</v>
      </c>
      <c r="B121" s="26" t="s">
        <v>0</v>
      </c>
      <c r="C121" s="26" t="s">
        <v>101</v>
      </c>
      <c r="D121" s="26" t="s">
        <v>12</v>
      </c>
      <c r="E121" s="26" t="s">
        <v>7</v>
      </c>
      <c r="F121" s="26"/>
      <c r="G121" s="20"/>
      <c r="H121" s="27">
        <v>22914</v>
      </c>
      <c r="I121" s="27">
        <v>94868</v>
      </c>
      <c r="J121" s="7">
        <f t="shared" si="1"/>
        <v>24.153560737024076</v>
      </c>
    </row>
    <row r="122" spans="1:10">
      <c r="A122" s="6">
        <v>2560</v>
      </c>
      <c r="B122" s="26" t="s">
        <v>0</v>
      </c>
      <c r="C122" s="26" t="s">
        <v>101</v>
      </c>
      <c r="D122" s="26" t="s">
        <v>12</v>
      </c>
      <c r="E122" s="26" t="s">
        <v>9</v>
      </c>
      <c r="F122" s="26"/>
      <c r="G122" s="20"/>
      <c r="H122" s="27">
        <v>41967</v>
      </c>
      <c r="I122" s="27">
        <v>112477</v>
      </c>
      <c r="J122" s="7">
        <f t="shared" si="1"/>
        <v>37.311628155089487</v>
      </c>
    </row>
    <row r="123" spans="1:10">
      <c r="A123" s="6">
        <v>2560</v>
      </c>
      <c r="B123" s="26" t="s">
        <v>5</v>
      </c>
      <c r="C123" s="26" t="s">
        <v>101</v>
      </c>
      <c r="D123" s="26" t="s">
        <v>6</v>
      </c>
      <c r="E123" s="26" t="s">
        <v>7</v>
      </c>
      <c r="F123" s="26"/>
      <c r="G123" s="20"/>
      <c r="H123" s="27">
        <v>189158</v>
      </c>
      <c r="I123" s="27">
        <v>463339</v>
      </c>
      <c r="J123" s="7">
        <f t="shared" si="1"/>
        <v>40.824968327725486</v>
      </c>
    </row>
    <row r="124" spans="1:10">
      <c r="A124" s="6">
        <v>2560</v>
      </c>
      <c r="B124" s="26" t="s">
        <v>5</v>
      </c>
      <c r="C124" s="26" t="s">
        <v>101</v>
      </c>
      <c r="D124" s="26" t="s">
        <v>8</v>
      </c>
      <c r="E124" s="26" t="s">
        <v>7</v>
      </c>
      <c r="F124" s="26"/>
      <c r="G124" s="20"/>
      <c r="H124" s="27">
        <v>126416</v>
      </c>
      <c r="I124" s="27">
        <v>320434</v>
      </c>
      <c r="J124" s="7">
        <f t="shared" si="1"/>
        <v>39.451493911382684</v>
      </c>
    </row>
    <row r="125" spans="1:10">
      <c r="A125" s="6">
        <v>2560</v>
      </c>
      <c r="B125" s="26" t="s">
        <v>5</v>
      </c>
      <c r="C125" s="26" t="s">
        <v>101</v>
      </c>
      <c r="D125" s="26" t="s">
        <v>8</v>
      </c>
      <c r="E125" s="26" t="s">
        <v>9</v>
      </c>
      <c r="F125" s="26"/>
      <c r="G125" s="20"/>
      <c r="H125" s="27">
        <v>97125</v>
      </c>
      <c r="I125" s="27">
        <v>293363</v>
      </c>
      <c r="J125" s="7">
        <f t="shared" si="1"/>
        <v>33.107447087737718</v>
      </c>
    </row>
    <row r="126" spans="1:10">
      <c r="A126" s="6">
        <v>2560</v>
      </c>
      <c r="B126" s="26" t="s">
        <v>5</v>
      </c>
      <c r="C126" s="26" t="s">
        <v>101</v>
      </c>
      <c r="D126" s="26" t="s">
        <v>10</v>
      </c>
      <c r="E126" s="26" t="s">
        <v>7</v>
      </c>
      <c r="F126" s="26"/>
      <c r="G126" s="20"/>
      <c r="H126" s="27">
        <v>59388</v>
      </c>
      <c r="I126" s="27">
        <v>246029</v>
      </c>
      <c r="J126" s="7">
        <f t="shared" si="1"/>
        <v>24.138617805218082</v>
      </c>
    </row>
    <row r="127" spans="1:10">
      <c r="A127" s="6">
        <v>2560</v>
      </c>
      <c r="B127" s="26" t="s">
        <v>5</v>
      </c>
      <c r="C127" s="26" t="s">
        <v>101</v>
      </c>
      <c r="D127" s="26" t="s">
        <v>10</v>
      </c>
      <c r="E127" s="26" t="s">
        <v>9</v>
      </c>
      <c r="F127" s="26"/>
      <c r="G127" s="20"/>
      <c r="H127" s="27">
        <v>29414</v>
      </c>
      <c r="I127" s="27">
        <v>197335</v>
      </c>
      <c r="J127" s="7">
        <f t="shared" si="1"/>
        <v>14.905617351204803</v>
      </c>
    </row>
    <row r="128" spans="1:10">
      <c r="A128" s="6">
        <v>2560</v>
      </c>
      <c r="B128" s="26" t="s">
        <v>5</v>
      </c>
      <c r="C128" s="26" t="s">
        <v>101</v>
      </c>
      <c r="D128" s="26" t="s">
        <v>11</v>
      </c>
      <c r="E128" s="26" t="s">
        <v>7</v>
      </c>
      <c r="F128" s="26"/>
      <c r="G128" s="20"/>
      <c r="H128" s="27">
        <v>69932</v>
      </c>
      <c r="I128" s="27">
        <v>255960</v>
      </c>
      <c r="J128" s="7">
        <f t="shared" si="1"/>
        <v>27.321456477574621</v>
      </c>
    </row>
    <row r="129" spans="1:10">
      <c r="A129" s="6">
        <v>2560</v>
      </c>
      <c r="B129" s="26" t="s">
        <v>5</v>
      </c>
      <c r="C129" s="26" t="s">
        <v>101</v>
      </c>
      <c r="D129" s="26" t="s">
        <v>11</v>
      </c>
      <c r="E129" s="26" t="s">
        <v>9</v>
      </c>
      <c r="F129" s="26"/>
      <c r="G129" s="20"/>
      <c r="H129" s="27">
        <v>47495</v>
      </c>
      <c r="I129" s="27">
        <v>296825</v>
      </c>
      <c r="J129" s="7">
        <f t="shared" si="1"/>
        <v>16.001010696538366</v>
      </c>
    </row>
    <row r="130" spans="1:10">
      <c r="A130" s="6">
        <v>2560</v>
      </c>
      <c r="B130" s="26" t="s">
        <v>5</v>
      </c>
      <c r="C130" s="26" t="s">
        <v>101</v>
      </c>
      <c r="D130" s="26" t="s">
        <v>12</v>
      </c>
      <c r="E130" s="26" t="s">
        <v>7</v>
      </c>
      <c r="F130" s="26"/>
      <c r="G130" s="20"/>
      <c r="H130" s="27">
        <v>26766</v>
      </c>
      <c r="I130" s="27">
        <v>134955</v>
      </c>
      <c r="J130" s="7">
        <f t="shared" si="1"/>
        <v>19.833277759253086</v>
      </c>
    </row>
    <row r="131" spans="1:10">
      <c r="A131" s="6">
        <v>2560</v>
      </c>
      <c r="B131" s="26" t="s">
        <v>5</v>
      </c>
      <c r="C131" s="26" t="s">
        <v>101</v>
      </c>
      <c r="D131" s="26" t="s">
        <v>12</v>
      </c>
      <c r="E131" s="26" t="s">
        <v>9</v>
      </c>
      <c r="F131" s="26"/>
      <c r="G131" s="20"/>
      <c r="H131" s="27">
        <v>30093</v>
      </c>
      <c r="I131" s="27">
        <v>150152</v>
      </c>
      <c r="J131" s="7">
        <f t="shared" si="1"/>
        <v>20.041691086365816</v>
      </c>
    </row>
    <row r="132" spans="1:10">
      <c r="A132" s="6">
        <v>2560</v>
      </c>
      <c r="B132" s="26" t="s">
        <v>100</v>
      </c>
      <c r="C132" s="26" t="s">
        <v>101</v>
      </c>
      <c r="D132" s="26"/>
      <c r="E132" s="26" t="s">
        <v>100</v>
      </c>
      <c r="F132" s="26" t="s">
        <v>6</v>
      </c>
      <c r="G132" s="27">
        <v>13</v>
      </c>
      <c r="H132" s="27">
        <v>401582</v>
      </c>
      <c r="I132" s="27">
        <v>937717</v>
      </c>
      <c r="J132" s="7">
        <f t="shared" ref="J132:J195" si="2">H132*100/I132</f>
        <v>42.825500657447826</v>
      </c>
    </row>
    <row r="133" spans="1:10">
      <c r="A133" s="6">
        <v>2560</v>
      </c>
      <c r="B133" s="26" t="s">
        <v>100</v>
      </c>
      <c r="C133" s="26" t="s">
        <v>101</v>
      </c>
      <c r="D133" s="26"/>
      <c r="E133" s="26" t="s">
        <v>100</v>
      </c>
      <c r="F133" s="26" t="s">
        <v>13</v>
      </c>
      <c r="G133" s="27">
        <v>6</v>
      </c>
      <c r="H133" s="27">
        <v>23084</v>
      </c>
      <c r="I133" s="27">
        <v>105652</v>
      </c>
      <c r="J133" s="7">
        <f t="shared" si="2"/>
        <v>21.84908946352175</v>
      </c>
    </row>
    <row r="134" spans="1:10">
      <c r="A134" s="6">
        <v>2560</v>
      </c>
      <c r="B134" s="26" t="s">
        <v>100</v>
      </c>
      <c r="C134" s="26" t="s">
        <v>101</v>
      </c>
      <c r="D134" s="26"/>
      <c r="E134" s="26" t="s">
        <v>100</v>
      </c>
      <c r="F134" s="26" t="s">
        <v>14</v>
      </c>
      <c r="G134" s="27">
        <v>4</v>
      </c>
      <c r="H134" s="27">
        <v>85726</v>
      </c>
      <c r="I134" s="27">
        <v>172316</v>
      </c>
      <c r="J134" s="7">
        <f t="shared" si="2"/>
        <v>49.749297801713134</v>
      </c>
    </row>
    <row r="135" spans="1:10">
      <c r="A135" s="6">
        <v>2560</v>
      </c>
      <c r="B135" s="26" t="s">
        <v>100</v>
      </c>
      <c r="C135" s="26" t="s">
        <v>101</v>
      </c>
      <c r="D135" s="26"/>
      <c r="E135" s="26" t="s">
        <v>100</v>
      </c>
      <c r="F135" s="26" t="s">
        <v>15</v>
      </c>
      <c r="G135" s="27">
        <v>4</v>
      </c>
      <c r="H135" s="27">
        <v>66808</v>
      </c>
      <c r="I135" s="27">
        <v>150399</v>
      </c>
      <c r="J135" s="7">
        <f t="shared" si="2"/>
        <v>44.420508115080551</v>
      </c>
    </row>
    <row r="136" spans="1:10">
      <c r="A136" s="6">
        <v>2560</v>
      </c>
      <c r="B136" s="26" t="s">
        <v>100</v>
      </c>
      <c r="C136" s="26" t="s">
        <v>101</v>
      </c>
      <c r="D136" s="26"/>
      <c r="E136" s="26" t="s">
        <v>100</v>
      </c>
      <c r="F136" s="26" t="s">
        <v>16</v>
      </c>
      <c r="G136" s="27">
        <v>4</v>
      </c>
      <c r="H136" s="27">
        <v>15639</v>
      </c>
      <c r="I136" s="27">
        <v>46519</v>
      </c>
      <c r="J136" s="7">
        <f t="shared" si="2"/>
        <v>33.6185214643479</v>
      </c>
    </row>
    <row r="137" spans="1:10">
      <c r="A137" s="6">
        <v>2560</v>
      </c>
      <c r="B137" s="26" t="s">
        <v>100</v>
      </c>
      <c r="C137" s="26" t="s">
        <v>101</v>
      </c>
      <c r="D137" s="26"/>
      <c r="E137" s="26" t="s">
        <v>100</v>
      </c>
      <c r="F137" s="26" t="s">
        <v>17</v>
      </c>
      <c r="G137" s="27">
        <v>4</v>
      </c>
      <c r="H137" s="27">
        <v>3114</v>
      </c>
      <c r="I137" s="27">
        <v>13803</v>
      </c>
      <c r="J137" s="7">
        <f t="shared" si="2"/>
        <v>22.560312975440123</v>
      </c>
    </row>
    <row r="138" spans="1:10">
      <c r="A138" s="6">
        <v>2560</v>
      </c>
      <c r="B138" s="26" t="s">
        <v>100</v>
      </c>
      <c r="C138" s="26" t="s">
        <v>101</v>
      </c>
      <c r="D138" s="26"/>
      <c r="E138" s="26" t="s">
        <v>100</v>
      </c>
      <c r="F138" s="26" t="s">
        <v>18</v>
      </c>
      <c r="G138" s="27">
        <v>4</v>
      </c>
      <c r="H138" s="27">
        <v>20323</v>
      </c>
      <c r="I138" s="27">
        <v>61568</v>
      </c>
      <c r="J138" s="7">
        <f t="shared" si="2"/>
        <v>33.009030665280662</v>
      </c>
    </row>
    <row r="139" spans="1:10">
      <c r="A139" s="6">
        <v>2560</v>
      </c>
      <c r="B139" s="26" t="s">
        <v>100</v>
      </c>
      <c r="C139" s="26" t="s">
        <v>101</v>
      </c>
      <c r="D139" s="26"/>
      <c r="E139" s="26" t="s">
        <v>100</v>
      </c>
      <c r="F139" s="26" t="s">
        <v>19</v>
      </c>
      <c r="G139" s="27">
        <v>4</v>
      </c>
      <c r="H139" s="27">
        <v>1522</v>
      </c>
      <c r="I139" s="27">
        <v>10003</v>
      </c>
      <c r="J139" s="7">
        <f t="shared" si="2"/>
        <v>15.215435369389184</v>
      </c>
    </row>
    <row r="140" spans="1:10">
      <c r="A140" s="6">
        <v>2560</v>
      </c>
      <c r="B140" s="26" t="s">
        <v>100</v>
      </c>
      <c r="C140" s="26" t="s">
        <v>101</v>
      </c>
      <c r="D140" s="26"/>
      <c r="E140" s="26" t="s">
        <v>100</v>
      </c>
      <c r="F140" s="26" t="s">
        <v>20</v>
      </c>
      <c r="G140" s="27">
        <v>3</v>
      </c>
      <c r="H140" s="27">
        <v>3610</v>
      </c>
      <c r="I140" s="27">
        <v>9536</v>
      </c>
      <c r="J140" s="7">
        <f t="shared" si="2"/>
        <v>37.856543624161077</v>
      </c>
    </row>
    <row r="141" spans="1:10">
      <c r="A141" s="6">
        <v>2560</v>
      </c>
      <c r="B141" s="26" t="s">
        <v>100</v>
      </c>
      <c r="C141" s="26" t="s">
        <v>101</v>
      </c>
      <c r="D141" s="26"/>
      <c r="E141" s="26" t="s">
        <v>100</v>
      </c>
      <c r="F141" s="26" t="s">
        <v>21</v>
      </c>
      <c r="G141" s="27">
        <v>4</v>
      </c>
      <c r="H141" s="27">
        <v>3193</v>
      </c>
      <c r="I141" s="27">
        <v>17062</v>
      </c>
      <c r="J141" s="7">
        <f t="shared" si="2"/>
        <v>18.714101512132224</v>
      </c>
    </row>
    <row r="142" spans="1:10">
      <c r="A142" s="6">
        <v>2560</v>
      </c>
      <c r="B142" s="26" t="s">
        <v>100</v>
      </c>
      <c r="C142" s="26" t="s">
        <v>101</v>
      </c>
      <c r="D142" s="26"/>
      <c r="E142" s="26" t="s">
        <v>100</v>
      </c>
      <c r="F142" s="26" t="s">
        <v>22</v>
      </c>
      <c r="G142" s="27">
        <v>6</v>
      </c>
      <c r="H142" s="27">
        <v>10920</v>
      </c>
      <c r="I142" s="27">
        <v>55432</v>
      </c>
      <c r="J142" s="7">
        <f t="shared" si="2"/>
        <v>19.699812382739211</v>
      </c>
    </row>
    <row r="143" spans="1:10">
      <c r="A143" s="6">
        <v>2560</v>
      </c>
      <c r="B143" s="26" t="s">
        <v>100</v>
      </c>
      <c r="C143" s="26" t="s">
        <v>101</v>
      </c>
      <c r="D143" s="26"/>
      <c r="E143" s="26" t="s">
        <v>100</v>
      </c>
      <c r="F143" s="26" t="s">
        <v>23</v>
      </c>
      <c r="G143" s="27">
        <v>6</v>
      </c>
      <c r="H143" s="27">
        <v>14297</v>
      </c>
      <c r="I143" s="27">
        <v>29836</v>
      </c>
      <c r="J143" s="7">
        <f t="shared" si="2"/>
        <v>47.91862179916879</v>
      </c>
    </row>
    <row r="144" spans="1:10">
      <c r="A144" s="6">
        <v>2560</v>
      </c>
      <c r="B144" s="26" t="s">
        <v>100</v>
      </c>
      <c r="C144" s="26" t="s">
        <v>101</v>
      </c>
      <c r="D144" s="26"/>
      <c r="E144" s="26" t="s">
        <v>100</v>
      </c>
      <c r="F144" s="26" t="s">
        <v>24</v>
      </c>
      <c r="G144" s="27">
        <v>6</v>
      </c>
      <c r="H144" s="27">
        <v>16008</v>
      </c>
      <c r="I144" s="27">
        <v>33883</v>
      </c>
      <c r="J144" s="7">
        <f t="shared" si="2"/>
        <v>47.244931086385506</v>
      </c>
    </row>
    <row r="145" spans="1:10">
      <c r="A145" s="6">
        <v>2560</v>
      </c>
      <c r="B145" s="26" t="s">
        <v>100</v>
      </c>
      <c r="C145" s="26" t="s">
        <v>101</v>
      </c>
      <c r="D145" s="26"/>
      <c r="E145" s="26" t="s">
        <v>100</v>
      </c>
      <c r="F145" s="26" t="s">
        <v>25</v>
      </c>
      <c r="G145" s="27">
        <v>6</v>
      </c>
      <c r="H145" s="27">
        <v>1285</v>
      </c>
      <c r="I145" s="27">
        <v>4874</v>
      </c>
      <c r="J145" s="7">
        <f t="shared" si="2"/>
        <v>26.36438243742306</v>
      </c>
    </row>
    <row r="146" spans="1:10">
      <c r="A146" s="6">
        <v>2560</v>
      </c>
      <c r="B146" s="26" t="s">
        <v>100</v>
      </c>
      <c r="C146" s="26" t="s">
        <v>101</v>
      </c>
      <c r="D146" s="26"/>
      <c r="E146" s="26" t="s">
        <v>100</v>
      </c>
      <c r="F146" s="26" t="s">
        <v>26</v>
      </c>
      <c r="G146" s="27">
        <v>6</v>
      </c>
      <c r="H146" s="27">
        <v>3522</v>
      </c>
      <c r="I146" s="27">
        <v>51751</v>
      </c>
      <c r="J146" s="7">
        <f t="shared" si="2"/>
        <v>6.8056655910030726</v>
      </c>
    </row>
    <row r="147" spans="1:10">
      <c r="A147" s="6">
        <v>2560</v>
      </c>
      <c r="B147" s="26" t="s">
        <v>100</v>
      </c>
      <c r="C147" s="26" t="s">
        <v>101</v>
      </c>
      <c r="D147" s="26"/>
      <c r="E147" s="26" t="s">
        <v>100</v>
      </c>
      <c r="F147" s="26" t="s">
        <v>27</v>
      </c>
      <c r="G147" s="27">
        <v>6</v>
      </c>
      <c r="H147" s="27">
        <v>8624</v>
      </c>
      <c r="I147" s="27">
        <v>18962</v>
      </c>
      <c r="J147" s="7">
        <f t="shared" si="2"/>
        <v>45.48043455331716</v>
      </c>
    </row>
    <row r="148" spans="1:10">
      <c r="A148" s="6">
        <v>2560</v>
      </c>
      <c r="B148" s="26" t="s">
        <v>100</v>
      </c>
      <c r="C148" s="26" t="s">
        <v>101</v>
      </c>
      <c r="D148" s="26"/>
      <c r="E148" s="26" t="s">
        <v>100</v>
      </c>
      <c r="F148" s="26" t="s">
        <v>28</v>
      </c>
      <c r="G148" s="27">
        <v>4</v>
      </c>
      <c r="H148" s="27">
        <v>4423</v>
      </c>
      <c r="I148" s="27">
        <v>11470</v>
      </c>
      <c r="J148" s="7">
        <f t="shared" si="2"/>
        <v>38.561464690496948</v>
      </c>
    </row>
    <row r="149" spans="1:10">
      <c r="A149" s="6">
        <v>2560</v>
      </c>
      <c r="B149" s="26" t="s">
        <v>100</v>
      </c>
      <c r="C149" s="26" t="s">
        <v>101</v>
      </c>
      <c r="D149" s="26"/>
      <c r="E149" s="26" t="s">
        <v>100</v>
      </c>
      <c r="F149" s="26" t="s">
        <v>29</v>
      </c>
      <c r="G149" s="27">
        <v>6</v>
      </c>
      <c r="H149" s="27">
        <v>2624</v>
      </c>
      <c r="I149" s="27">
        <v>21448</v>
      </c>
      <c r="J149" s="7">
        <f t="shared" si="2"/>
        <v>12.234240954867587</v>
      </c>
    </row>
    <row r="150" spans="1:10">
      <c r="A150" s="6">
        <v>2560</v>
      </c>
      <c r="B150" s="26" t="s">
        <v>100</v>
      </c>
      <c r="C150" s="26" t="s">
        <v>101</v>
      </c>
      <c r="D150" s="26"/>
      <c r="E150" s="26" t="s">
        <v>100</v>
      </c>
      <c r="F150" s="26" t="s">
        <v>30</v>
      </c>
      <c r="G150" s="27">
        <v>9</v>
      </c>
      <c r="H150" s="27">
        <v>25867</v>
      </c>
      <c r="I150" s="27">
        <v>79334</v>
      </c>
      <c r="J150" s="7">
        <f t="shared" si="2"/>
        <v>32.605188191695866</v>
      </c>
    </row>
    <row r="151" spans="1:10">
      <c r="A151" s="6">
        <v>2560</v>
      </c>
      <c r="B151" s="26" t="s">
        <v>100</v>
      </c>
      <c r="C151" s="26" t="s">
        <v>101</v>
      </c>
      <c r="D151" s="26"/>
      <c r="E151" s="26" t="s">
        <v>100</v>
      </c>
      <c r="F151" s="26" t="s">
        <v>31</v>
      </c>
      <c r="G151" s="27">
        <v>9</v>
      </c>
      <c r="H151" s="27">
        <v>21217</v>
      </c>
      <c r="I151" s="27">
        <v>63876</v>
      </c>
      <c r="J151" s="7">
        <f t="shared" si="2"/>
        <v>33.215918341787216</v>
      </c>
    </row>
    <row r="152" spans="1:10">
      <c r="A152" s="6">
        <v>2560</v>
      </c>
      <c r="B152" s="26" t="s">
        <v>100</v>
      </c>
      <c r="C152" s="26" t="s">
        <v>101</v>
      </c>
      <c r="D152" s="26"/>
      <c r="E152" s="26" t="s">
        <v>100</v>
      </c>
      <c r="F152" s="26" t="s">
        <v>32</v>
      </c>
      <c r="G152" s="27">
        <v>9</v>
      </c>
      <c r="H152" s="27">
        <v>10851</v>
      </c>
      <c r="I152" s="27">
        <v>44534</v>
      </c>
      <c r="J152" s="7">
        <f t="shared" si="2"/>
        <v>24.365653208784298</v>
      </c>
    </row>
    <row r="153" spans="1:10">
      <c r="A153" s="6">
        <v>2560</v>
      </c>
      <c r="B153" s="26" t="s">
        <v>100</v>
      </c>
      <c r="C153" s="26" t="s">
        <v>101</v>
      </c>
      <c r="D153" s="26"/>
      <c r="E153" s="26" t="s">
        <v>100</v>
      </c>
      <c r="F153" s="26" t="s">
        <v>33</v>
      </c>
      <c r="G153" s="27">
        <v>10</v>
      </c>
      <c r="H153" s="27">
        <v>5198</v>
      </c>
      <c r="I153" s="27">
        <v>36916</v>
      </c>
      <c r="J153" s="7">
        <f t="shared" si="2"/>
        <v>14.080615451294831</v>
      </c>
    </row>
    <row r="154" spans="1:10">
      <c r="A154" s="6">
        <v>2560</v>
      </c>
      <c r="B154" s="26" t="s">
        <v>100</v>
      </c>
      <c r="C154" s="26" t="s">
        <v>101</v>
      </c>
      <c r="D154" s="26"/>
      <c r="E154" s="26" t="s">
        <v>100</v>
      </c>
      <c r="F154" s="26" t="s">
        <v>34</v>
      </c>
      <c r="G154" s="27">
        <v>10</v>
      </c>
      <c r="H154" s="27">
        <v>30227</v>
      </c>
      <c r="I154" s="27">
        <v>125493</v>
      </c>
      <c r="J154" s="7">
        <f t="shared" si="2"/>
        <v>24.086602439976733</v>
      </c>
    </row>
    <row r="155" spans="1:10">
      <c r="A155" s="6">
        <v>2560</v>
      </c>
      <c r="B155" s="26" t="s">
        <v>100</v>
      </c>
      <c r="C155" s="26" t="s">
        <v>101</v>
      </c>
      <c r="D155" s="26"/>
      <c r="E155" s="26" t="s">
        <v>100</v>
      </c>
      <c r="F155" s="26" t="s">
        <v>35</v>
      </c>
      <c r="G155" s="27">
        <v>10</v>
      </c>
      <c r="H155" s="27">
        <v>3749</v>
      </c>
      <c r="I155" s="27">
        <v>8855</v>
      </c>
      <c r="J155" s="7">
        <f t="shared" si="2"/>
        <v>42.337662337662337</v>
      </c>
    </row>
    <row r="156" spans="1:10">
      <c r="A156" s="6">
        <v>2560</v>
      </c>
      <c r="B156" s="26" t="s">
        <v>100</v>
      </c>
      <c r="C156" s="26" t="s">
        <v>101</v>
      </c>
      <c r="D156" s="26"/>
      <c r="E156" s="26" t="s">
        <v>100</v>
      </c>
      <c r="F156" s="26" t="s">
        <v>36</v>
      </c>
      <c r="G156" s="27">
        <v>9</v>
      </c>
      <c r="H156" s="27">
        <v>2497</v>
      </c>
      <c r="I156" s="27">
        <v>14171</v>
      </c>
      <c r="J156" s="7">
        <f t="shared" si="2"/>
        <v>17.620492555218405</v>
      </c>
    </row>
    <row r="157" spans="1:10">
      <c r="A157" s="6">
        <v>2560</v>
      </c>
      <c r="B157" s="26" t="s">
        <v>100</v>
      </c>
      <c r="C157" s="26" t="s">
        <v>101</v>
      </c>
      <c r="D157" s="26"/>
      <c r="E157" s="26" t="s">
        <v>100</v>
      </c>
      <c r="F157" s="26" t="s">
        <v>37</v>
      </c>
      <c r="G157" s="27">
        <v>10</v>
      </c>
      <c r="H157" s="27">
        <v>794</v>
      </c>
      <c r="I157" s="27">
        <v>4897</v>
      </c>
      <c r="J157" s="7">
        <f t="shared" si="2"/>
        <v>16.2140085766796</v>
      </c>
    </row>
    <row r="158" spans="1:10">
      <c r="A158" s="6">
        <v>2560</v>
      </c>
      <c r="B158" s="26" t="s">
        <v>100</v>
      </c>
      <c r="C158" s="26" t="s">
        <v>101</v>
      </c>
      <c r="D158" s="26"/>
      <c r="E158" s="26" t="s">
        <v>100</v>
      </c>
      <c r="F158" s="26" t="s">
        <v>38</v>
      </c>
      <c r="G158" s="27">
        <v>8</v>
      </c>
      <c r="H158" s="27">
        <v>894</v>
      </c>
      <c r="I158" s="27">
        <v>15191</v>
      </c>
      <c r="J158" s="7">
        <f t="shared" si="2"/>
        <v>5.8850635244552691</v>
      </c>
    </row>
    <row r="159" spans="1:10">
      <c r="A159" s="6">
        <v>2560</v>
      </c>
      <c r="B159" s="26" t="s">
        <v>100</v>
      </c>
      <c r="C159" s="26" t="s">
        <v>101</v>
      </c>
      <c r="D159" s="26"/>
      <c r="E159" s="26" t="s">
        <v>100</v>
      </c>
      <c r="F159" s="26" t="s">
        <v>39</v>
      </c>
      <c r="G159" s="27">
        <v>8</v>
      </c>
      <c r="H159" s="27">
        <v>5392</v>
      </c>
      <c r="I159" s="27">
        <v>13933</v>
      </c>
      <c r="J159" s="7">
        <f t="shared" si="2"/>
        <v>38.699490418431061</v>
      </c>
    </row>
    <row r="160" spans="1:10">
      <c r="A160" s="6">
        <v>2560</v>
      </c>
      <c r="B160" s="26" t="s">
        <v>100</v>
      </c>
      <c r="C160" s="26" t="s">
        <v>101</v>
      </c>
      <c r="D160" s="26"/>
      <c r="E160" s="26" t="s">
        <v>100</v>
      </c>
      <c r="F160" s="26" t="s">
        <v>40</v>
      </c>
      <c r="G160" s="27">
        <v>7</v>
      </c>
      <c r="H160" s="27">
        <v>54747</v>
      </c>
      <c r="I160" s="27">
        <v>205185</v>
      </c>
      <c r="J160" s="7">
        <f t="shared" si="2"/>
        <v>26.681774983551428</v>
      </c>
    </row>
    <row r="161" spans="1:10">
      <c r="A161" s="6">
        <v>2560</v>
      </c>
      <c r="B161" s="26" t="s">
        <v>100</v>
      </c>
      <c r="C161" s="26" t="s">
        <v>101</v>
      </c>
      <c r="D161" s="26"/>
      <c r="E161" s="26" t="s">
        <v>100</v>
      </c>
      <c r="F161" s="26" t="s">
        <v>41</v>
      </c>
      <c r="G161" s="27">
        <v>8</v>
      </c>
      <c r="H161" s="27">
        <v>4834</v>
      </c>
      <c r="I161" s="27">
        <v>28197</v>
      </c>
      <c r="J161" s="7">
        <f t="shared" si="2"/>
        <v>17.143667766074405</v>
      </c>
    </row>
    <row r="162" spans="1:10">
      <c r="A162" s="6">
        <v>2560</v>
      </c>
      <c r="B162" s="26" t="s">
        <v>100</v>
      </c>
      <c r="C162" s="26" t="s">
        <v>101</v>
      </c>
      <c r="D162" s="26"/>
      <c r="E162" s="26" t="s">
        <v>100</v>
      </c>
      <c r="F162" s="26" t="s">
        <v>42</v>
      </c>
      <c r="G162" s="27">
        <v>8</v>
      </c>
      <c r="H162" s="27">
        <v>38622</v>
      </c>
      <c r="I162" s="27">
        <v>61513</v>
      </c>
      <c r="J162" s="7">
        <f t="shared" si="2"/>
        <v>62.786728008713602</v>
      </c>
    </row>
    <row r="163" spans="1:10">
      <c r="A163" s="6">
        <v>2560</v>
      </c>
      <c r="B163" s="26" t="s">
        <v>100</v>
      </c>
      <c r="C163" s="26" t="s">
        <v>101</v>
      </c>
      <c r="D163" s="26"/>
      <c r="E163" s="26" t="s">
        <v>100</v>
      </c>
      <c r="F163" s="26" t="s">
        <v>43</v>
      </c>
      <c r="G163" s="27">
        <v>8</v>
      </c>
      <c r="H163" s="27">
        <v>298</v>
      </c>
      <c r="I163" s="27">
        <v>10976</v>
      </c>
      <c r="J163" s="7">
        <f t="shared" si="2"/>
        <v>2.7150145772594754</v>
      </c>
    </row>
    <row r="164" spans="1:10">
      <c r="A164" s="6">
        <v>2560</v>
      </c>
      <c r="B164" s="26" t="s">
        <v>100</v>
      </c>
      <c r="C164" s="26" t="s">
        <v>101</v>
      </c>
      <c r="D164" s="26"/>
      <c r="E164" s="26" t="s">
        <v>100</v>
      </c>
      <c r="F164" s="26" t="s">
        <v>44</v>
      </c>
      <c r="G164" s="27">
        <v>7</v>
      </c>
      <c r="H164" s="27">
        <v>23414</v>
      </c>
      <c r="I164" s="27">
        <v>133969</v>
      </c>
      <c r="J164" s="7">
        <f t="shared" si="2"/>
        <v>17.477177556001763</v>
      </c>
    </row>
    <row r="165" spans="1:10">
      <c r="A165" s="6">
        <v>2560</v>
      </c>
      <c r="B165" s="26" t="s">
        <v>100</v>
      </c>
      <c r="C165" s="26" t="s">
        <v>101</v>
      </c>
      <c r="D165" s="26"/>
      <c r="E165" s="26" t="s">
        <v>100</v>
      </c>
      <c r="F165" s="26" t="s">
        <v>45</v>
      </c>
      <c r="G165" s="27">
        <v>7</v>
      </c>
      <c r="H165" s="27">
        <v>12491</v>
      </c>
      <c r="I165" s="27">
        <v>58784</v>
      </c>
      <c r="J165" s="7">
        <f t="shared" si="2"/>
        <v>21.248979314099074</v>
      </c>
    </row>
    <row r="166" spans="1:10">
      <c r="A166" s="6">
        <v>2560</v>
      </c>
      <c r="B166" s="26" t="s">
        <v>100</v>
      </c>
      <c r="C166" s="26" t="s">
        <v>101</v>
      </c>
      <c r="D166" s="26"/>
      <c r="E166" s="26" t="s">
        <v>100</v>
      </c>
      <c r="F166" s="26" t="s">
        <v>46</v>
      </c>
      <c r="G166" s="27">
        <v>7</v>
      </c>
      <c r="H166" s="27">
        <v>15158</v>
      </c>
      <c r="I166" s="27">
        <v>21059</v>
      </c>
      <c r="J166" s="7">
        <f t="shared" si="2"/>
        <v>71.978726435253336</v>
      </c>
    </row>
    <row r="167" spans="1:10">
      <c r="A167" s="6">
        <v>2560</v>
      </c>
      <c r="B167" s="26" t="s">
        <v>100</v>
      </c>
      <c r="C167" s="26" t="s">
        <v>101</v>
      </c>
      <c r="D167" s="26"/>
      <c r="E167" s="26" t="s">
        <v>100</v>
      </c>
      <c r="F167" s="26" t="s">
        <v>47</v>
      </c>
      <c r="G167" s="27">
        <v>8</v>
      </c>
      <c r="H167" s="27">
        <v>9499</v>
      </c>
      <c r="I167" s="27">
        <v>66946</v>
      </c>
      <c r="J167" s="7">
        <f t="shared" si="2"/>
        <v>14.18904788934365</v>
      </c>
    </row>
    <row r="168" spans="1:10">
      <c r="A168" s="6">
        <v>2560</v>
      </c>
      <c r="B168" s="26" t="s">
        <v>100</v>
      </c>
      <c r="C168" s="26" t="s">
        <v>101</v>
      </c>
      <c r="D168" s="26"/>
      <c r="E168" s="26" t="s">
        <v>100</v>
      </c>
      <c r="F168" s="26" t="s">
        <v>48</v>
      </c>
      <c r="G168" s="27">
        <v>8</v>
      </c>
      <c r="H168" s="27">
        <v>8975</v>
      </c>
      <c r="I168" s="27">
        <v>31122</v>
      </c>
      <c r="J168" s="7">
        <f t="shared" si="2"/>
        <v>28.838120943384101</v>
      </c>
    </row>
    <row r="169" spans="1:10">
      <c r="A169" s="6">
        <v>2560</v>
      </c>
      <c r="B169" s="26" t="s">
        <v>100</v>
      </c>
      <c r="C169" s="26" t="s">
        <v>101</v>
      </c>
      <c r="D169" s="26"/>
      <c r="E169" s="26" t="s">
        <v>100</v>
      </c>
      <c r="F169" s="26" t="s">
        <v>49</v>
      </c>
      <c r="G169" s="27">
        <v>10</v>
      </c>
      <c r="H169" s="27">
        <v>7562</v>
      </c>
      <c r="I169" s="27">
        <v>35420</v>
      </c>
      <c r="J169" s="7">
        <f t="shared" si="2"/>
        <v>21.34952004517222</v>
      </c>
    </row>
    <row r="170" spans="1:10">
      <c r="A170" s="6">
        <v>2560</v>
      </c>
      <c r="B170" s="26" t="s">
        <v>100</v>
      </c>
      <c r="C170" s="26" t="s">
        <v>101</v>
      </c>
      <c r="D170" s="26"/>
      <c r="E170" s="26" t="s">
        <v>100</v>
      </c>
      <c r="F170" s="26" t="s">
        <v>50</v>
      </c>
      <c r="G170" s="27">
        <v>1</v>
      </c>
      <c r="H170" s="27">
        <v>39343</v>
      </c>
      <c r="I170" s="27">
        <v>251367</v>
      </c>
      <c r="J170" s="7">
        <f t="shared" si="2"/>
        <v>15.651616958471081</v>
      </c>
    </row>
    <row r="171" spans="1:10">
      <c r="A171" s="6">
        <v>2560</v>
      </c>
      <c r="B171" s="26" t="s">
        <v>100</v>
      </c>
      <c r="C171" s="26" t="s">
        <v>101</v>
      </c>
      <c r="D171" s="26"/>
      <c r="E171" s="26" t="s">
        <v>100</v>
      </c>
      <c r="F171" s="26" t="s">
        <v>51</v>
      </c>
      <c r="G171" s="27">
        <v>1</v>
      </c>
      <c r="H171" s="27">
        <v>1714</v>
      </c>
      <c r="I171" s="27">
        <v>19864</v>
      </c>
      <c r="J171" s="7">
        <f t="shared" si="2"/>
        <v>8.6286749899315343</v>
      </c>
    </row>
    <row r="172" spans="1:10">
      <c r="A172" s="6">
        <v>2560</v>
      </c>
      <c r="B172" s="26" t="s">
        <v>100</v>
      </c>
      <c r="C172" s="26" t="s">
        <v>101</v>
      </c>
      <c r="D172" s="26"/>
      <c r="E172" s="26" t="s">
        <v>100</v>
      </c>
      <c r="F172" s="26" t="s">
        <v>52</v>
      </c>
      <c r="G172" s="27">
        <v>1</v>
      </c>
      <c r="H172" s="27">
        <v>12097</v>
      </c>
      <c r="I172" s="27">
        <v>73686</v>
      </c>
      <c r="J172" s="7">
        <f t="shared" si="2"/>
        <v>16.416958445294899</v>
      </c>
    </row>
    <row r="173" spans="1:10">
      <c r="A173" s="6">
        <v>2560</v>
      </c>
      <c r="B173" s="26" t="s">
        <v>100</v>
      </c>
      <c r="C173" s="26" t="s">
        <v>101</v>
      </c>
      <c r="D173" s="26"/>
      <c r="E173" s="26" t="s">
        <v>100</v>
      </c>
      <c r="F173" s="26" t="s">
        <v>53</v>
      </c>
      <c r="G173" s="27">
        <v>2</v>
      </c>
      <c r="H173" s="27">
        <v>5587</v>
      </c>
      <c r="I173" s="27">
        <v>26433</v>
      </c>
      <c r="J173" s="7">
        <f t="shared" si="2"/>
        <v>21.136458215109901</v>
      </c>
    </row>
    <row r="174" spans="1:10">
      <c r="A174" s="6">
        <v>2560</v>
      </c>
      <c r="B174" s="26" t="s">
        <v>100</v>
      </c>
      <c r="C174" s="26" t="s">
        <v>101</v>
      </c>
      <c r="D174" s="26"/>
      <c r="E174" s="26" t="s">
        <v>100</v>
      </c>
      <c r="F174" s="26" t="s">
        <v>54</v>
      </c>
      <c r="G174" s="27">
        <v>1</v>
      </c>
      <c r="H174" s="27">
        <v>1603</v>
      </c>
      <c r="I174" s="27">
        <v>20662</v>
      </c>
      <c r="J174" s="7">
        <f t="shared" si="2"/>
        <v>7.7582034652986156</v>
      </c>
    </row>
    <row r="175" spans="1:10">
      <c r="A175" s="6">
        <v>2560</v>
      </c>
      <c r="B175" s="26" t="s">
        <v>100</v>
      </c>
      <c r="C175" s="26" t="s">
        <v>101</v>
      </c>
      <c r="D175" s="26"/>
      <c r="E175" s="26" t="s">
        <v>100</v>
      </c>
      <c r="F175" s="26" t="s">
        <v>55</v>
      </c>
      <c r="G175" s="27">
        <v>1</v>
      </c>
      <c r="H175" s="27">
        <v>670</v>
      </c>
      <c r="I175" s="27">
        <v>19132</v>
      </c>
      <c r="J175" s="7">
        <f t="shared" si="2"/>
        <v>3.5019862011289984</v>
      </c>
    </row>
    <row r="176" spans="1:10">
      <c r="A176" s="6">
        <v>2560</v>
      </c>
      <c r="B176" s="26" t="s">
        <v>100</v>
      </c>
      <c r="C176" s="26" t="s">
        <v>101</v>
      </c>
      <c r="D176" s="26"/>
      <c r="E176" s="26" t="s">
        <v>100</v>
      </c>
      <c r="F176" s="26" t="s">
        <v>56</v>
      </c>
      <c r="G176" s="27">
        <v>1</v>
      </c>
      <c r="H176" s="27">
        <v>1023</v>
      </c>
      <c r="I176" s="27">
        <v>13178</v>
      </c>
      <c r="J176" s="7">
        <f t="shared" si="2"/>
        <v>7.7629382303839733</v>
      </c>
    </row>
    <row r="177" spans="1:10">
      <c r="A177" s="6">
        <v>2560</v>
      </c>
      <c r="B177" s="26" t="s">
        <v>100</v>
      </c>
      <c r="C177" s="26" t="s">
        <v>101</v>
      </c>
      <c r="D177" s="26"/>
      <c r="E177" s="26" t="s">
        <v>100</v>
      </c>
      <c r="F177" s="26" t="s">
        <v>57</v>
      </c>
      <c r="G177" s="27">
        <v>1</v>
      </c>
      <c r="H177" s="27">
        <v>25517</v>
      </c>
      <c r="I177" s="27">
        <v>71569</v>
      </c>
      <c r="J177" s="7">
        <f t="shared" si="2"/>
        <v>35.653704816331093</v>
      </c>
    </row>
    <row r="178" spans="1:10">
      <c r="A178" s="6">
        <v>2560</v>
      </c>
      <c r="B178" s="26" t="s">
        <v>100</v>
      </c>
      <c r="C178" s="26" t="s">
        <v>101</v>
      </c>
      <c r="D178" s="26"/>
      <c r="E178" s="26" t="s">
        <v>100</v>
      </c>
      <c r="F178" s="26" t="s">
        <v>58</v>
      </c>
      <c r="G178" s="27">
        <v>1</v>
      </c>
      <c r="H178" s="27">
        <v>214</v>
      </c>
      <c r="I178" s="27">
        <v>5869</v>
      </c>
      <c r="J178" s="7">
        <f t="shared" si="2"/>
        <v>3.6462770489010055</v>
      </c>
    </row>
    <row r="179" spans="1:10">
      <c r="A179" s="6">
        <v>2560</v>
      </c>
      <c r="B179" s="26" t="s">
        <v>100</v>
      </c>
      <c r="C179" s="26" t="s">
        <v>101</v>
      </c>
      <c r="D179" s="26"/>
      <c r="E179" s="26" t="s">
        <v>100</v>
      </c>
      <c r="F179" s="26" t="s">
        <v>59</v>
      </c>
      <c r="G179" s="27">
        <v>3</v>
      </c>
      <c r="H179" s="27">
        <v>17685</v>
      </c>
      <c r="I179" s="27">
        <v>105194</v>
      </c>
      <c r="J179" s="7">
        <f t="shared" si="2"/>
        <v>16.811795349544649</v>
      </c>
    </row>
    <row r="180" spans="1:10">
      <c r="A180" s="6">
        <v>2560</v>
      </c>
      <c r="B180" s="26" t="s">
        <v>100</v>
      </c>
      <c r="C180" s="26" t="s">
        <v>101</v>
      </c>
      <c r="D180" s="26"/>
      <c r="E180" s="26" t="s">
        <v>100</v>
      </c>
      <c r="F180" s="26" t="s">
        <v>60</v>
      </c>
      <c r="G180" s="27">
        <v>3</v>
      </c>
      <c r="H180" s="27">
        <v>2602</v>
      </c>
      <c r="I180" s="27">
        <v>13629</v>
      </c>
      <c r="J180" s="7">
        <f t="shared" si="2"/>
        <v>19.091642820456379</v>
      </c>
    </row>
    <row r="181" spans="1:10">
      <c r="A181" s="6">
        <v>2560</v>
      </c>
      <c r="B181" s="26" t="s">
        <v>100</v>
      </c>
      <c r="C181" s="26" t="s">
        <v>101</v>
      </c>
      <c r="D181" s="26"/>
      <c r="E181" s="26" t="s">
        <v>100</v>
      </c>
      <c r="F181" s="26" t="s">
        <v>61</v>
      </c>
      <c r="G181" s="27">
        <v>3</v>
      </c>
      <c r="H181" s="27">
        <v>12940</v>
      </c>
      <c r="I181" s="27">
        <v>24510</v>
      </c>
      <c r="J181" s="7">
        <f t="shared" si="2"/>
        <v>52.794777641778865</v>
      </c>
    </row>
    <row r="182" spans="1:10">
      <c r="A182" s="6">
        <v>2560</v>
      </c>
      <c r="B182" s="26" t="s">
        <v>100</v>
      </c>
      <c r="C182" s="26" t="s">
        <v>101</v>
      </c>
      <c r="D182" s="26"/>
      <c r="E182" s="26" t="s">
        <v>100</v>
      </c>
      <c r="F182" s="26" t="s">
        <v>62</v>
      </c>
      <c r="G182" s="27">
        <v>2</v>
      </c>
      <c r="H182" s="27">
        <v>8994</v>
      </c>
      <c r="I182" s="27">
        <v>36740</v>
      </c>
      <c r="J182" s="7">
        <f t="shared" si="2"/>
        <v>24.480130647795317</v>
      </c>
    </row>
    <row r="183" spans="1:10">
      <c r="A183" s="6">
        <v>2560</v>
      </c>
      <c r="B183" s="26" t="s">
        <v>100</v>
      </c>
      <c r="C183" s="26" t="s">
        <v>101</v>
      </c>
      <c r="D183" s="26"/>
      <c r="E183" s="26" t="s">
        <v>100</v>
      </c>
      <c r="F183" s="26" t="s">
        <v>63</v>
      </c>
      <c r="G183" s="27">
        <v>2</v>
      </c>
      <c r="H183" s="27">
        <v>5271</v>
      </c>
      <c r="I183" s="27">
        <v>24362</v>
      </c>
      <c r="J183" s="7">
        <f t="shared" si="2"/>
        <v>21.636154667104506</v>
      </c>
    </row>
    <row r="184" spans="1:10">
      <c r="A184" s="6">
        <v>2560</v>
      </c>
      <c r="B184" s="26" t="s">
        <v>100</v>
      </c>
      <c r="C184" s="26" t="s">
        <v>101</v>
      </c>
      <c r="D184" s="26"/>
      <c r="E184" s="26" t="s">
        <v>100</v>
      </c>
      <c r="F184" s="26" t="s">
        <v>64</v>
      </c>
      <c r="G184" s="27">
        <v>2</v>
      </c>
      <c r="H184" s="27">
        <v>21783</v>
      </c>
      <c r="I184" s="27">
        <v>65286</v>
      </c>
      <c r="J184" s="7">
        <f t="shared" si="2"/>
        <v>33.365499494531754</v>
      </c>
    </row>
    <row r="185" spans="1:10">
      <c r="A185" s="6">
        <v>2560</v>
      </c>
      <c r="B185" s="26" t="s">
        <v>100</v>
      </c>
      <c r="C185" s="26" t="s">
        <v>101</v>
      </c>
      <c r="D185" s="26"/>
      <c r="E185" s="26" t="s">
        <v>100</v>
      </c>
      <c r="F185" s="26" t="s">
        <v>65</v>
      </c>
      <c r="G185" s="27">
        <v>3</v>
      </c>
      <c r="H185" s="27">
        <v>1001</v>
      </c>
      <c r="I185" s="27">
        <v>16561</v>
      </c>
      <c r="J185" s="7">
        <f t="shared" si="2"/>
        <v>6.0443209951089907</v>
      </c>
    </row>
    <row r="186" spans="1:10">
      <c r="A186" s="6">
        <v>2560</v>
      </c>
      <c r="B186" s="26" t="s">
        <v>100</v>
      </c>
      <c r="C186" s="26" t="s">
        <v>101</v>
      </c>
      <c r="D186" s="26"/>
      <c r="E186" s="26" t="s">
        <v>100</v>
      </c>
      <c r="F186" s="26" t="s">
        <v>66</v>
      </c>
      <c r="G186" s="27">
        <v>2</v>
      </c>
      <c r="H186" s="27">
        <v>10607</v>
      </c>
      <c r="I186" s="27">
        <v>24572</v>
      </c>
      <c r="J186" s="7">
        <f t="shared" si="2"/>
        <v>43.167019371642517</v>
      </c>
    </row>
    <row r="187" spans="1:10">
      <c r="A187" s="6">
        <v>2560</v>
      </c>
      <c r="B187" s="26" t="s">
        <v>100</v>
      </c>
      <c r="C187" s="26" t="s">
        <v>101</v>
      </c>
      <c r="D187" s="26"/>
      <c r="E187" s="26" t="s">
        <v>100</v>
      </c>
      <c r="F187" s="26" t="s">
        <v>67</v>
      </c>
      <c r="G187" s="27">
        <v>5</v>
      </c>
      <c r="H187" s="27">
        <v>42228</v>
      </c>
      <c r="I187" s="27">
        <v>84093</v>
      </c>
      <c r="J187" s="7">
        <f t="shared" si="2"/>
        <v>50.215832471192606</v>
      </c>
    </row>
    <row r="188" spans="1:10">
      <c r="A188" s="6">
        <v>2560</v>
      </c>
      <c r="B188" s="26" t="s">
        <v>100</v>
      </c>
      <c r="C188" s="26" t="s">
        <v>101</v>
      </c>
      <c r="D188" s="26"/>
      <c r="E188" s="26" t="s">
        <v>100</v>
      </c>
      <c r="F188" s="26" t="s">
        <v>68</v>
      </c>
      <c r="G188" s="27">
        <v>5</v>
      </c>
      <c r="H188" s="27">
        <v>18660</v>
      </c>
      <c r="I188" s="27">
        <v>43609</v>
      </c>
      <c r="J188" s="7">
        <f t="shared" si="2"/>
        <v>42.78933247724094</v>
      </c>
    </row>
    <row r="189" spans="1:10">
      <c r="A189" s="6">
        <v>2560</v>
      </c>
      <c r="B189" s="26" t="s">
        <v>100</v>
      </c>
      <c r="C189" s="26" t="s">
        <v>101</v>
      </c>
      <c r="D189" s="26"/>
      <c r="E189" s="26" t="s">
        <v>100</v>
      </c>
      <c r="F189" s="26" t="s">
        <v>69</v>
      </c>
      <c r="G189" s="27">
        <v>5</v>
      </c>
      <c r="H189" s="27">
        <v>7709</v>
      </c>
      <c r="I189" s="27">
        <v>25174</v>
      </c>
      <c r="J189" s="7">
        <f t="shared" si="2"/>
        <v>30.622864860570431</v>
      </c>
    </row>
    <row r="190" spans="1:10">
      <c r="A190" s="6">
        <v>2560</v>
      </c>
      <c r="B190" s="26" t="s">
        <v>100</v>
      </c>
      <c r="C190" s="26" t="s">
        <v>101</v>
      </c>
      <c r="D190" s="26"/>
      <c r="E190" s="26" t="s">
        <v>100</v>
      </c>
      <c r="F190" s="26" t="s">
        <v>70</v>
      </c>
      <c r="G190" s="27">
        <v>5</v>
      </c>
      <c r="H190" s="27">
        <v>33773</v>
      </c>
      <c r="I190" s="27">
        <v>101946</v>
      </c>
      <c r="J190" s="7">
        <f t="shared" si="2"/>
        <v>33.128322837580683</v>
      </c>
    </row>
    <row r="191" spans="1:10">
      <c r="A191" s="6">
        <v>2560</v>
      </c>
      <c r="B191" s="26" t="s">
        <v>100</v>
      </c>
      <c r="C191" s="26" t="s">
        <v>101</v>
      </c>
      <c r="D191" s="26"/>
      <c r="E191" s="26" t="s">
        <v>100</v>
      </c>
      <c r="F191" s="26" t="s">
        <v>71</v>
      </c>
      <c r="G191" s="27">
        <v>5</v>
      </c>
      <c r="H191" s="27">
        <v>50126</v>
      </c>
      <c r="I191" s="27">
        <v>67371</v>
      </c>
      <c r="J191" s="7">
        <f t="shared" si="2"/>
        <v>74.402933012720609</v>
      </c>
    </row>
    <row r="192" spans="1:10">
      <c r="A192" s="6">
        <v>2560</v>
      </c>
      <c r="B192" s="26" t="s">
        <v>100</v>
      </c>
      <c r="C192" s="26" t="s">
        <v>101</v>
      </c>
      <c r="D192" s="26"/>
      <c r="E192" s="26" t="s">
        <v>100</v>
      </c>
      <c r="F192" s="26" t="s">
        <v>72</v>
      </c>
      <c r="G192" s="27">
        <v>5</v>
      </c>
      <c r="H192" s="27">
        <v>741</v>
      </c>
      <c r="I192" s="27">
        <v>6359</v>
      </c>
      <c r="J192" s="7">
        <f t="shared" si="2"/>
        <v>11.652775593646799</v>
      </c>
    </row>
    <row r="193" spans="1:10">
      <c r="A193" s="6">
        <v>2560</v>
      </c>
      <c r="B193" s="26" t="s">
        <v>100</v>
      </c>
      <c r="C193" s="26" t="s">
        <v>101</v>
      </c>
      <c r="D193" s="26"/>
      <c r="E193" s="26" t="s">
        <v>100</v>
      </c>
      <c r="F193" s="26" t="s">
        <v>73</v>
      </c>
      <c r="G193" s="27">
        <v>5</v>
      </c>
      <c r="H193" s="27">
        <v>23838</v>
      </c>
      <c r="I193" s="27">
        <v>49800</v>
      </c>
      <c r="J193" s="7">
        <f t="shared" si="2"/>
        <v>47.867469879518069</v>
      </c>
    </row>
    <row r="194" spans="1:10">
      <c r="A194" s="6">
        <v>2560</v>
      </c>
      <c r="B194" s="26" t="s">
        <v>100</v>
      </c>
      <c r="C194" s="26" t="s">
        <v>101</v>
      </c>
      <c r="D194" s="26"/>
      <c r="E194" s="26" t="s">
        <v>100</v>
      </c>
      <c r="F194" s="26" t="s">
        <v>74</v>
      </c>
      <c r="G194" s="27">
        <v>5</v>
      </c>
      <c r="H194" s="27">
        <v>4136</v>
      </c>
      <c r="I194" s="27">
        <v>20541</v>
      </c>
      <c r="J194" s="7">
        <f t="shared" si="2"/>
        <v>20.135339077941676</v>
      </c>
    </row>
    <row r="195" spans="1:10">
      <c r="A195" s="6">
        <v>2560</v>
      </c>
      <c r="B195" s="26" t="s">
        <v>100</v>
      </c>
      <c r="C195" s="26" t="s">
        <v>101</v>
      </c>
      <c r="D195" s="26"/>
      <c r="E195" s="26" t="s">
        <v>100</v>
      </c>
      <c r="F195" s="26" t="s">
        <v>75</v>
      </c>
      <c r="G195" s="27">
        <v>11</v>
      </c>
      <c r="H195" s="27">
        <v>22190</v>
      </c>
      <c r="I195" s="27">
        <v>76133</v>
      </c>
      <c r="J195" s="7">
        <f t="shared" si="2"/>
        <v>29.146362287050295</v>
      </c>
    </row>
    <row r="196" spans="1:10">
      <c r="A196" s="6">
        <v>2560</v>
      </c>
      <c r="B196" s="26" t="s">
        <v>100</v>
      </c>
      <c r="C196" s="26" t="s">
        <v>101</v>
      </c>
      <c r="D196" s="26"/>
      <c r="E196" s="26" t="s">
        <v>100</v>
      </c>
      <c r="F196" s="26" t="s">
        <v>76</v>
      </c>
      <c r="G196" s="27">
        <v>11</v>
      </c>
      <c r="H196" s="27">
        <v>1702</v>
      </c>
      <c r="I196" s="27">
        <v>11609</v>
      </c>
      <c r="J196" s="7">
        <f t="shared" ref="J196:J234" si="3">H196*100/I196</f>
        <v>14.661038849168749</v>
      </c>
    </row>
    <row r="197" spans="1:10">
      <c r="A197" s="6">
        <v>2560</v>
      </c>
      <c r="B197" s="26" t="s">
        <v>100</v>
      </c>
      <c r="C197" s="26" t="s">
        <v>101</v>
      </c>
      <c r="D197" s="26"/>
      <c r="E197" s="26" t="s">
        <v>100</v>
      </c>
      <c r="F197" s="26" t="s">
        <v>77</v>
      </c>
      <c r="G197" s="27">
        <v>11</v>
      </c>
      <c r="H197" s="27">
        <v>2169</v>
      </c>
      <c r="I197" s="27">
        <v>13358</v>
      </c>
      <c r="J197" s="7">
        <f t="shared" si="3"/>
        <v>16.237460697709238</v>
      </c>
    </row>
    <row r="198" spans="1:10">
      <c r="A198" s="6">
        <v>2560</v>
      </c>
      <c r="B198" s="26" t="s">
        <v>100</v>
      </c>
      <c r="C198" s="26" t="s">
        <v>101</v>
      </c>
      <c r="D198" s="26"/>
      <c r="E198" s="26" t="s">
        <v>100</v>
      </c>
      <c r="F198" s="26" t="s">
        <v>78</v>
      </c>
      <c r="G198" s="27">
        <v>11</v>
      </c>
      <c r="H198" s="27">
        <v>6866</v>
      </c>
      <c r="I198" s="27">
        <v>26537</v>
      </c>
      <c r="J198" s="7">
        <f t="shared" si="3"/>
        <v>25.873308964841542</v>
      </c>
    </row>
    <row r="199" spans="1:10">
      <c r="A199" s="6">
        <v>2560</v>
      </c>
      <c r="B199" s="26" t="s">
        <v>100</v>
      </c>
      <c r="C199" s="26" t="s">
        <v>101</v>
      </c>
      <c r="D199" s="26"/>
      <c r="E199" s="26" t="s">
        <v>100</v>
      </c>
      <c r="F199" s="26" t="s">
        <v>79</v>
      </c>
      <c r="G199" s="27">
        <v>11</v>
      </c>
      <c r="H199" s="27">
        <v>19656</v>
      </c>
      <c r="I199" s="27">
        <v>73051</v>
      </c>
      <c r="J199" s="7">
        <f t="shared" si="3"/>
        <v>26.907229196041122</v>
      </c>
    </row>
    <row r="200" spans="1:10">
      <c r="A200" s="6">
        <v>2560</v>
      </c>
      <c r="B200" s="26" t="s">
        <v>100</v>
      </c>
      <c r="C200" s="26" t="s">
        <v>101</v>
      </c>
      <c r="D200" s="26"/>
      <c r="E200" s="26" t="s">
        <v>100</v>
      </c>
      <c r="F200" s="26" t="s">
        <v>80</v>
      </c>
      <c r="G200" s="27">
        <v>11</v>
      </c>
      <c r="H200" s="27">
        <v>739</v>
      </c>
      <c r="I200" s="27">
        <v>9178</v>
      </c>
      <c r="J200" s="7">
        <f t="shared" si="3"/>
        <v>8.0518631510132934</v>
      </c>
    </row>
    <row r="201" spans="1:10">
      <c r="A201" s="6">
        <v>2560</v>
      </c>
      <c r="B201" s="26" t="s">
        <v>100</v>
      </c>
      <c r="C201" s="26" t="s">
        <v>101</v>
      </c>
      <c r="D201" s="26"/>
      <c r="E201" s="26" t="s">
        <v>100</v>
      </c>
      <c r="F201" s="26" t="s">
        <v>81</v>
      </c>
      <c r="G201" s="27">
        <v>11</v>
      </c>
      <c r="H201" s="27">
        <v>1544</v>
      </c>
      <c r="I201" s="27">
        <v>10340</v>
      </c>
      <c r="J201" s="7">
        <f t="shared" si="3"/>
        <v>14.932301740812379</v>
      </c>
    </row>
    <row r="202" spans="1:10">
      <c r="A202" s="6">
        <v>2560</v>
      </c>
      <c r="B202" s="26" t="s">
        <v>100</v>
      </c>
      <c r="C202" s="26" t="s">
        <v>101</v>
      </c>
      <c r="D202" s="26"/>
      <c r="E202" s="26" t="s">
        <v>100</v>
      </c>
      <c r="F202" s="26" t="s">
        <v>82</v>
      </c>
      <c r="G202" s="27">
        <v>12</v>
      </c>
      <c r="H202" s="27">
        <v>17734</v>
      </c>
      <c r="I202" s="27">
        <v>104469</v>
      </c>
      <c r="J202" s="7">
        <f t="shared" si="3"/>
        <v>16.975370684126393</v>
      </c>
    </row>
    <row r="203" spans="1:10">
      <c r="A203" s="6">
        <v>2560</v>
      </c>
      <c r="B203" s="26" t="s">
        <v>100</v>
      </c>
      <c r="C203" s="26" t="s">
        <v>101</v>
      </c>
      <c r="D203" s="26"/>
      <c r="E203" s="26" t="s">
        <v>100</v>
      </c>
      <c r="F203" s="26" t="s">
        <v>83</v>
      </c>
      <c r="G203" s="27">
        <v>12</v>
      </c>
      <c r="H203" s="27">
        <v>3095</v>
      </c>
      <c r="I203" s="27">
        <v>12681</v>
      </c>
      <c r="J203" s="7">
        <f t="shared" si="3"/>
        <v>24.406592540020505</v>
      </c>
    </row>
    <row r="204" spans="1:10">
      <c r="A204" s="6">
        <v>2560</v>
      </c>
      <c r="B204" s="26" t="s">
        <v>100</v>
      </c>
      <c r="C204" s="26" t="s">
        <v>101</v>
      </c>
      <c r="D204" s="26"/>
      <c r="E204" s="26" t="s">
        <v>100</v>
      </c>
      <c r="F204" s="26" t="s">
        <v>84</v>
      </c>
      <c r="G204" s="27">
        <v>12</v>
      </c>
      <c r="H204" s="27">
        <v>4598</v>
      </c>
      <c r="I204" s="27">
        <v>19373</v>
      </c>
      <c r="J204" s="7">
        <f t="shared" si="3"/>
        <v>23.734062871006039</v>
      </c>
    </row>
    <row r="205" spans="1:10">
      <c r="A205" s="6">
        <v>2560</v>
      </c>
      <c r="B205" s="26" t="s">
        <v>100</v>
      </c>
      <c r="C205" s="26" t="s">
        <v>101</v>
      </c>
      <c r="D205" s="26"/>
      <c r="E205" s="26" t="s">
        <v>100</v>
      </c>
      <c r="F205" s="26" t="s">
        <v>85</v>
      </c>
      <c r="G205" s="27">
        <v>12</v>
      </c>
      <c r="H205" s="27">
        <v>8771</v>
      </c>
      <c r="I205" s="27">
        <v>18542</v>
      </c>
      <c r="J205" s="7">
        <f t="shared" si="3"/>
        <v>47.303419264372778</v>
      </c>
    </row>
    <row r="206" spans="1:10">
      <c r="A206" s="6">
        <v>2560</v>
      </c>
      <c r="B206" s="26" t="s">
        <v>100</v>
      </c>
      <c r="C206" s="26" t="s">
        <v>101</v>
      </c>
      <c r="D206" s="26"/>
      <c r="E206" s="26" t="s">
        <v>100</v>
      </c>
      <c r="F206" s="26" t="s">
        <v>86</v>
      </c>
      <c r="G206" s="27">
        <v>12</v>
      </c>
      <c r="H206" s="27">
        <v>23262</v>
      </c>
      <c r="I206" s="27">
        <v>67669</v>
      </c>
      <c r="J206" s="7">
        <f t="shared" si="3"/>
        <v>34.376154516839321</v>
      </c>
    </row>
    <row r="207" spans="1:10">
      <c r="A207" s="6">
        <v>2560</v>
      </c>
      <c r="B207" s="26" t="s">
        <v>100</v>
      </c>
      <c r="C207" s="26" t="s">
        <v>101</v>
      </c>
      <c r="D207" s="26"/>
      <c r="E207" s="26" t="s">
        <v>100</v>
      </c>
      <c r="F207" s="26" t="s">
        <v>87</v>
      </c>
      <c r="G207" s="27">
        <v>12</v>
      </c>
      <c r="H207" s="27">
        <v>7559</v>
      </c>
      <c r="I207" s="27">
        <v>27049</v>
      </c>
      <c r="J207" s="7">
        <f t="shared" si="3"/>
        <v>27.945580243262228</v>
      </c>
    </row>
    <row r="208" spans="1:10">
      <c r="A208" s="6">
        <v>2560</v>
      </c>
      <c r="B208" s="26" t="s">
        <v>100</v>
      </c>
      <c r="C208" s="26" t="s">
        <v>101</v>
      </c>
      <c r="D208" s="26"/>
      <c r="E208" s="26" t="s">
        <v>100</v>
      </c>
      <c r="F208" s="26" t="s">
        <v>88</v>
      </c>
      <c r="G208" s="27">
        <v>12</v>
      </c>
      <c r="H208" s="27">
        <v>1853</v>
      </c>
      <c r="I208" s="27">
        <v>22462</v>
      </c>
      <c r="J208" s="7">
        <f t="shared" si="3"/>
        <v>8.2494880242186799</v>
      </c>
    </row>
    <row r="209" spans="1:10">
      <c r="A209" s="6">
        <v>2557</v>
      </c>
      <c r="B209" s="26" t="s">
        <v>0</v>
      </c>
      <c r="C209" s="26" t="s">
        <v>1</v>
      </c>
      <c r="D209" s="26" t="s">
        <v>102</v>
      </c>
      <c r="E209" s="26" t="s">
        <v>100</v>
      </c>
      <c r="F209" s="26"/>
      <c r="G209" s="20"/>
      <c r="H209" s="27">
        <v>540649</v>
      </c>
      <c r="I209" s="27">
        <v>969107</v>
      </c>
      <c r="J209" s="7">
        <f t="shared" si="3"/>
        <v>55.788370118057138</v>
      </c>
    </row>
    <row r="210" spans="1:10">
      <c r="A210" s="6">
        <v>2557</v>
      </c>
      <c r="B210" s="26" t="s">
        <v>0</v>
      </c>
      <c r="C210" s="26" t="s">
        <v>2</v>
      </c>
      <c r="D210" s="26" t="s">
        <v>102</v>
      </c>
      <c r="E210" s="26" t="s">
        <v>100</v>
      </c>
      <c r="F210" s="26"/>
      <c r="G210" s="20"/>
      <c r="H210" s="27">
        <v>391619</v>
      </c>
      <c r="I210" s="27">
        <v>826329</v>
      </c>
      <c r="J210" s="7">
        <f t="shared" si="3"/>
        <v>47.392624487340996</v>
      </c>
    </row>
    <row r="211" spans="1:10">
      <c r="A211" s="6">
        <v>2557</v>
      </c>
      <c r="B211" s="26" t="s">
        <v>0</v>
      </c>
      <c r="C211" s="26" t="s">
        <v>3</v>
      </c>
      <c r="D211" s="26" t="s">
        <v>102</v>
      </c>
      <c r="E211" s="26" t="s">
        <v>100</v>
      </c>
      <c r="F211" s="26"/>
      <c r="G211" s="20"/>
      <c r="H211" s="27">
        <v>179888</v>
      </c>
      <c r="I211" s="27">
        <v>478716</v>
      </c>
      <c r="J211" s="7">
        <f t="shared" si="3"/>
        <v>37.577185638248984</v>
      </c>
    </row>
    <row r="212" spans="1:10">
      <c r="A212" s="6">
        <v>2557</v>
      </c>
      <c r="B212" s="26" t="s">
        <v>0</v>
      </c>
      <c r="C212" s="26" t="s">
        <v>4</v>
      </c>
      <c r="D212" s="26" t="s">
        <v>102</v>
      </c>
      <c r="E212" s="26" t="s">
        <v>100</v>
      </c>
      <c r="F212" s="26"/>
      <c r="G212" s="20"/>
      <c r="H212" s="27">
        <v>29253</v>
      </c>
      <c r="I212" s="27">
        <v>123449</v>
      </c>
      <c r="J212" s="7">
        <f t="shared" si="3"/>
        <v>23.696425244432923</v>
      </c>
    </row>
    <row r="213" spans="1:10">
      <c r="A213" s="6">
        <v>2557</v>
      </c>
      <c r="B213" s="26" t="s">
        <v>5</v>
      </c>
      <c r="C213" s="26" t="s">
        <v>1</v>
      </c>
      <c r="D213" s="26" t="s">
        <v>102</v>
      </c>
      <c r="E213" s="26" t="s">
        <v>100</v>
      </c>
      <c r="F213" s="26"/>
      <c r="G213" s="20"/>
      <c r="H213" s="27">
        <v>500331</v>
      </c>
      <c r="I213" s="27">
        <v>1009749</v>
      </c>
      <c r="J213" s="7">
        <f t="shared" si="3"/>
        <v>49.550036692286895</v>
      </c>
    </row>
    <row r="214" spans="1:10">
      <c r="A214" s="6">
        <v>2557</v>
      </c>
      <c r="B214" s="26" t="s">
        <v>5</v>
      </c>
      <c r="C214" s="26" t="s">
        <v>2</v>
      </c>
      <c r="D214" s="26" t="s">
        <v>102</v>
      </c>
      <c r="E214" s="26" t="s">
        <v>100</v>
      </c>
      <c r="F214" s="26"/>
      <c r="G214" s="20"/>
      <c r="H214" s="27">
        <v>284907</v>
      </c>
      <c r="I214" s="27">
        <v>722793</v>
      </c>
      <c r="J214" s="7">
        <f t="shared" si="3"/>
        <v>39.417509577430884</v>
      </c>
    </row>
    <row r="215" spans="1:10">
      <c r="A215" s="6">
        <v>2557</v>
      </c>
      <c r="B215" s="26" t="s">
        <v>5</v>
      </c>
      <c r="C215" s="26" t="s">
        <v>3</v>
      </c>
      <c r="D215" s="26" t="s">
        <v>102</v>
      </c>
      <c r="E215" s="26" t="s">
        <v>100</v>
      </c>
      <c r="F215" s="26"/>
      <c r="G215" s="20"/>
      <c r="H215" s="27">
        <v>124214</v>
      </c>
      <c r="I215" s="27">
        <v>359381</v>
      </c>
      <c r="J215" s="7">
        <f t="shared" si="3"/>
        <v>34.563318595028676</v>
      </c>
    </row>
    <row r="216" spans="1:10">
      <c r="A216" s="6">
        <v>2557</v>
      </c>
      <c r="B216" s="26" t="s">
        <v>5</v>
      </c>
      <c r="C216" s="26" t="s">
        <v>4</v>
      </c>
      <c r="D216" s="26" t="s">
        <v>102</v>
      </c>
      <c r="E216" s="26" t="s">
        <v>100</v>
      </c>
      <c r="F216" s="26"/>
      <c r="G216" s="20"/>
      <c r="H216" s="27">
        <v>21867</v>
      </c>
      <c r="I216" s="27">
        <v>67628</v>
      </c>
      <c r="J216" s="7">
        <f t="shared" si="3"/>
        <v>32.334240255515468</v>
      </c>
    </row>
    <row r="217" spans="1:10">
      <c r="A217" s="6">
        <v>2557</v>
      </c>
      <c r="B217" s="26" t="s">
        <v>0</v>
      </c>
      <c r="C217" s="26" t="s">
        <v>101</v>
      </c>
      <c r="D217" s="26" t="s">
        <v>6</v>
      </c>
      <c r="E217" s="26" t="s">
        <v>7</v>
      </c>
      <c r="F217" s="26"/>
      <c r="G217" s="20"/>
      <c r="H217" s="27">
        <v>356520</v>
      </c>
      <c r="I217" s="27">
        <v>700763</v>
      </c>
      <c r="J217" s="7">
        <f t="shared" si="3"/>
        <v>50.875973760030142</v>
      </c>
    </row>
    <row r="218" spans="1:10">
      <c r="A218" s="6">
        <v>2557</v>
      </c>
      <c r="B218" s="26" t="s">
        <v>0</v>
      </c>
      <c r="C218" s="26" t="s">
        <v>101</v>
      </c>
      <c r="D218" s="26" t="s">
        <v>8</v>
      </c>
      <c r="E218" s="26" t="s">
        <v>7</v>
      </c>
      <c r="F218" s="26"/>
      <c r="G218" s="20"/>
      <c r="H218" s="27">
        <v>211789</v>
      </c>
      <c r="I218" s="27">
        <v>382466</v>
      </c>
      <c r="J218" s="7">
        <f t="shared" si="3"/>
        <v>55.374595388871171</v>
      </c>
    </row>
    <row r="219" spans="1:10">
      <c r="A219" s="6">
        <v>2557</v>
      </c>
      <c r="B219" s="26" t="s">
        <v>0</v>
      </c>
      <c r="C219" s="26" t="s">
        <v>101</v>
      </c>
      <c r="D219" s="26" t="s">
        <v>8</v>
      </c>
      <c r="E219" s="26" t="s">
        <v>9</v>
      </c>
      <c r="F219" s="26"/>
      <c r="G219" s="20"/>
      <c r="H219" s="27">
        <v>149468</v>
      </c>
      <c r="I219" s="27">
        <v>307907</v>
      </c>
      <c r="J219" s="7">
        <f t="shared" si="3"/>
        <v>48.543228961991773</v>
      </c>
    </row>
    <row r="220" spans="1:10">
      <c r="A220" s="6">
        <v>2557</v>
      </c>
      <c r="B220" s="26" t="s">
        <v>0</v>
      </c>
      <c r="C220" s="26" t="s">
        <v>101</v>
      </c>
      <c r="D220" s="26" t="s">
        <v>10</v>
      </c>
      <c r="E220" s="26" t="s">
        <v>7</v>
      </c>
      <c r="F220" s="26"/>
      <c r="G220" s="20"/>
      <c r="H220" s="27">
        <v>42749</v>
      </c>
      <c r="I220" s="27">
        <v>143573</v>
      </c>
      <c r="J220" s="7">
        <f t="shared" si="3"/>
        <v>29.775096988988182</v>
      </c>
    </row>
    <row r="221" spans="1:10">
      <c r="A221" s="6">
        <v>2557</v>
      </c>
      <c r="B221" s="26" t="s">
        <v>0</v>
      </c>
      <c r="C221" s="26" t="s">
        <v>101</v>
      </c>
      <c r="D221" s="26" t="s">
        <v>10</v>
      </c>
      <c r="E221" s="26" t="s">
        <v>9</v>
      </c>
      <c r="F221" s="26"/>
      <c r="G221" s="20"/>
      <c r="H221" s="27">
        <v>40020</v>
      </c>
      <c r="I221" s="27">
        <v>134064</v>
      </c>
      <c r="J221" s="7">
        <f t="shared" si="3"/>
        <v>29.851414249910491</v>
      </c>
    </row>
    <row r="222" spans="1:10">
      <c r="A222" s="6">
        <v>2557</v>
      </c>
      <c r="B222" s="26" t="s">
        <v>0</v>
      </c>
      <c r="C222" s="26" t="s">
        <v>101</v>
      </c>
      <c r="D222" s="26" t="s">
        <v>11</v>
      </c>
      <c r="E222" s="26" t="s">
        <v>7</v>
      </c>
      <c r="F222" s="26"/>
      <c r="G222" s="20"/>
      <c r="H222" s="27">
        <v>128071</v>
      </c>
      <c r="I222" s="27">
        <v>215481</v>
      </c>
      <c r="J222" s="7">
        <f t="shared" si="3"/>
        <v>59.434938579271488</v>
      </c>
    </row>
    <row r="223" spans="1:10">
      <c r="A223" s="6">
        <v>2557</v>
      </c>
      <c r="B223" s="26" t="s">
        <v>0</v>
      </c>
      <c r="C223" s="26" t="s">
        <v>101</v>
      </c>
      <c r="D223" s="26" t="s">
        <v>11</v>
      </c>
      <c r="E223" s="26" t="s">
        <v>9</v>
      </c>
      <c r="F223" s="26"/>
      <c r="G223" s="20"/>
      <c r="H223" s="27">
        <v>116072</v>
      </c>
      <c r="I223" s="27">
        <v>253461</v>
      </c>
      <c r="J223" s="7">
        <f t="shared" si="3"/>
        <v>45.794816559549595</v>
      </c>
    </row>
    <row r="224" spans="1:10">
      <c r="A224" s="6">
        <v>2557</v>
      </c>
      <c r="B224" s="26" t="s">
        <v>0</v>
      </c>
      <c r="C224" s="26" t="s">
        <v>101</v>
      </c>
      <c r="D224" s="26" t="s">
        <v>12</v>
      </c>
      <c r="E224" s="26" t="s">
        <v>7</v>
      </c>
      <c r="F224" s="26"/>
      <c r="G224" s="20"/>
      <c r="H224" s="27">
        <v>41175</v>
      </c>
      <c r="I224" s="27">
        <v>111739</v>
      </c>
      <c r="J224" s="7">
        <f t="shared" si="3"/>
        <v>36.849264804589268</v>
      </c>
    </row>
    <row r="225" spans="1:10">
      <c r="A225" s="6">
        <v>2557</v>
      </c>
      <c r="B225" s="26" t="s">
        <v>0</v>
      </c>
      <c r="C225" s="26" t="s">
        <v>101</v>
      </c>
      <c r="D225" s="26" t="s">
        <v>12</v>
      </c>
      <c r="E225" s="26" t="s">
        <v>9</v>
      </c>
      <c r="F225" s="26"/>
      <c r="G225" s="20"/>
      <c r="H225" s="27">
        <v>55545</v>
      </c>
      <c r="I225" s="27">
        <v>148147</v>
      </c>
      <c r="J225" s="7">
        <f t="shared" si="3"/>
        <v>37.493165572033185</v>
      </c>
    </row>
    <row r="226" spans="1:10">
      <c r="A226" s="6">
        <v>2557</v>
      </c>
      <c r="B226" s="26" t="s">
        <v>5</v>
      </c>
      <c r="C226" s="26" t="s">
        <v>101</v>
      </c>
      <c r="D226" s="26" t="s">
        <v>6</v>
      </c>
      <c r="E226" s="26" t="s">
        <v>7</v>
      </c>
      <c r="F226" s="26"/>
      <c r="G226" s="20"/>
      <c r="H226" s="27">
        <v>323310</v>
      </c>
      <c r="I226" s="27">
        <v>639227</v>
      </c>
      <c r="J226" s="7">
        <f t="shared" si="3"/>
        <v>50.57827657467535</v>
      </c>
    </row>
    <row r="227" spans="1:10">
      <c r="A227" s="6">
        <v>2557</v>
      </c>
      <c r="B227" s="26" t="s">
        <v>5</v>
      </c>
      <c r="C227" s="26" t="s">
        <v>101</v>
      </c>
      <c r="D227" s="26" t="s">
        <v>8</v>
      </c>
      <c r="E227" s="26" t="s">
        <v>7</v>
      </c>
      <c r="F227" s="26"/>
      <c r="G227" s="20"/>
      <c r="H227" s="27">
        <v>140286</v>
      </c>
      <c r="I227" s="27">
        <v>343119</v>
      </c>
      <c r="J227" s="7">
        <f t="shared" si="3"/>
        <v>40.885523681288419</v>
      </c>
    </row>
    <row r="228" spans="1:10">
      <c r="A228" s="6">
        <v>2557</v>
      </c>
      <c r="B228" s="26" t="s">
        <v>5</v>
      </c>
      <c r="C228" s="26" t="s">
        <v>101</v>
      </c>
      <c r="D228" s="26" t="s">
        <v>8</v>
      </c>
      <c r="E228" s="26" t="s">
        <v>9</v>
      </c>
      <c r="F228" s="26"/>
      <c r="G228" s="20"/>
      <c r="H228" s="27">
        <v>128862</v>
      </c>
      <c r="I228" s="27">
        <v>303769</v>
      </c>
      <c r="J228" s="7">
        <f t="shared" si="3"/>
        <v>42.421050205913048</v>
      </c>
    </row>
    <row r="229" spans="1:10">
      <c r="A229" s="6">
        <v>2557</v>
      </c>
      <c r="B229" s="26" t="s">
        <v>5</v>
      </c>
      <c r="C229" s="26" t="s">
        <v>101</v>
      </c>
      <c r="D229" s="26" t="s">
        <v>10</v>
      </c>
      <c r="E229" s="26" t="s">
        <v>7</v>
      </c>
      <c r="F229" s="26"/>
      <c r="G229" s="20"/>
      <c r="H229" s="27">
        <v>37693</v>
      </c>
      <c r="I229" s="27">
        <v>138435</v>
      </c>
      <c r="J229" s="7">
        <f t="shared" si="3"/>
        <v>27.227940910896812</v>
      </c>
    </row>
    <row r="230" spans="1:10">
      <c r="A230" s="6">
        <v>2557</v>
      </c>
      <c r="B230" s="26" t="s">
        <v>5</v>
      </c>
      <c r="C230" s="26" t="s">
        <v>101</v>
      </c>
      <c r="D230" s="26" t="s">
        <v>10</v>
      </c>
      <c r="E230" s="26" t="s">
        <v>9</v>
      </c>
      <c r="F230" s="26"/>
      <c r="G230" s="20"/>
      <c r="H230" s="27">
        <v>41214</v>
      </c>
      <c r="I230" s="27">
        <v>128447</v>
      </c>
      <c r="J230" s="7">
        <f t="shared" si="3"/>
        <v>32.086385824503495</v>
      </c>
    </row>
    <row r="231" spans="1:10">
      <c r="A231" s="6">
        <v>2557</v>
      </c>
      <c r="B231" s="26" t="s">
        <v>5</v>
      </c>
      <c r="C231" s="26" t="s">
        <v>101</v>
      </c>
      <c r="D231" s="26" t="s">
        <v>11</v>
      </c>
      <c r="E231" s="26" t="s">
        <v>7</v>
      </c>
      <c r="F231" s="26"/>
      <c r="G231" s="20"/>
      <c r="H231" s="27">
        <v>103129</v>
      </c>
      <c r="I231" s="27">
        <v>214044</v>
      </c>
      <c r="J231" s="7">
        <f t="shared" si="3"/>
        <v>48.181215077273833</v>
      </c>
    </row>
    <row r="232" spans="1:10">
      <c r="A232" s="6">
        <v>2557</v>
      </c>
      <c r="B232" s="26" t="s">
        <v>5</v>
      </c>
      <c r="C232" s="26" t="s">
        <v>101</v>
      </c>
      <c r="D232" s="26" t="s">
        <v>11</v>
      </c>
      <c r="E232" s="26" t="s">
        <v>9</v>
      </c>
      <c r="F232" s="26"/>
      <c r="G232" s="20"/>
      <c r="H232" s="27">
        <v>67430</v>
      </c>
      <c r="I232" s="27">
        <v>162701</v>
      </c>
      <c r="J232" s="7">
        <f t="shared" si="3"/>
        <v>41.444121425190993</v>
      </c>
    </row>
    <row r="233" spans="1:10">
      <c r="A233" s="6">
        <v>2557</v>
      </c>
      <c r="B233" s="26" t="s">
        <v>5</v>
      </c>
      <c r="C233" s="26" t="s">
        <v>101</v>
      </c>
      <c r="D233" s="26" t="s">
        <v>12</v>
      </c>
      <c r="E233" s="26" t="s">
        <v>7</v>
      </c>
      <c r="F233" s="26"/>
      <c r="G233" s="20"/>
      <c r="H233" s="27">
        <v>46013</v>
      </c>
      <c r="I233" s="27">
        <v>94473</v>
      </c>
      <c r="J233" s="7">
        <f t="shared" si="3"/>
        <v>48.70492098271464</v>
      </c>
    </row>
    <row r="234" spans="1:10">
      <c r="A234" s="8">
        <v>2557</v>
      </c>
      <c r="B234" s="13" t="s">
        <v>5</v>
      </c>
      <c r="C234" s="13" t="s">
        <v>101</v>
      </c>
      <c r="D234" s="13" t="s">
        <v>12</v>
      </c>
      <c r="E234" s="13" t="s">
        <v>9</v>
      </c>
      <c r="F234" s="13"/>
      <c r="G234" s="25"/>
      <c r="H234" s="9">
        <v>43384</v>
      </c>
      <c r="I234" s="9">
        <v>135336</v>
      </c>
      <c r="J234" s="10">
        <f t="shared" si="3"/>
        <v>32.056511201749721</v>
      </c>
    </row>
    <row r="235" spans="1:10">
      <c r="A235" s="18"/>
      <c r="B235" s="12"/>
      <c r="C235" s="12"/>
      <c r="D235" s="12"/>
      <c r="E235" s="12"/>
      <c r="F235" s="12"/>
    </row>
    <row r="236" spans="1:10">
      <c r="A236" s="18"/>
    </row>
    <row r="237" spans="1:10">
      <c r="A237" s="24" t="s">
        <v>105</v>
      </c>
      <c r="J237" s="1"/>
    </row>
    <row r="238" spans="1:10">
      <c r="A238" s="3">
        <v>2564</v>
      </c>
      <c r="B238" s="4" t="s">
        <v>100</v>
      </c>
      <c r="C238" s="4" t="s">
        <v>101</v>
      </c>
      <c r="D238" s="4" t="s">
        <v>102</v>
      </c>
      <c r="E238" s="4" t="s">
        <v>100</v>
      </c>
      <c r="F238" s="4"/>
      <c r="G238" s="4"/>
      <c r="H238" s="4">
        <f>SUM(H3:H10)</f>
        <v>243997</v>
      </c>
      <c r="I238" s="4">
        <f>SUM(I3:I10)</f>
        <v>1744256</v>
      </c>
      <c r="J238" s="5">
        <f t="shared" ref="J238:J301" si="4">H238*100/I238</f>
        <v>13.98860029720408</v>
      </c>
    </row>
    <row r="239" spans="1:10">
      <c r="A239" s="6">
        <v>2564</v>
      </c>
      <c r="B239" s="2" t="s">
        <v>0</v>
      </c>
      <c r="C239" s="2" t="s">
        <v>101</v>
      </c>
      <c r="D239" s="2" t="s">
        <v>102</v>
      </c>
      <c r="E239" s="2" t="s">
        <v>100</v>
      </c>
      <c r="H239" s="2">
        <f>SUM(H3:H6)</f>
        <v>129727</v>
      </c>
      <c r="I239" s="2">
        <f>SUM(I3:I6)</f>
        <v>813708</v>
      </c>
      <c r="J239" s="7">
        <f t="shared" si="4"/>
        <v>15.942696888810236</v>
      </c>
    </row>
    <row r="240" spans="1:10">
      <c r="A240" s="6">
        <v>2564</v>
      </c>
      <c r="B240" s="2" t="s">
        <v>5</v>
      </c>
      <c r="C240" s="2" t="s">
        <v>101</v>
      </c>
      <c r="D240" s="2" t="s">
        <v>102</v>
      </c>
      <c r="E240" s="2" t="s">
        <v>100</v>
      </c>
      <c r="H240" s="2">
        <f>SUM(H7:H10)</f>
        <v>114270</v>
      </c>
      <c r="I240" s="2">
        <f>SUM(I7:I10)</f>
        <v>930548</v>
      </c>
      <c r="J240" s="7">
        <f t="shared" si="4"/>
        <v>12.279860899169092</v>
      </c>
    </row>
    <row r="241" spans="1:10">
      <c r="A241" s="6">
        <v>2564</v>
      </c>
      <c r="B241" s="2" t="s">
        <v>100</v>
      </c>
      <c r="C241" s="12" t="s">
        <v>1</v>
      </c>
      <c r="D241" s="2" t="s">
        <v>102</v>
      </c>
      <c r="E241" s="2" t="s">
        <v>100</v>
      </c>
      <c r="H241" s="2">
        <f t="shared" ref="H241:I244" si="5">H3+H7</f>
        <v>141377</v>
      </c>
      <c r="I241" s="2">
        <f t="shared" si="5"/>
        <v>563244</v>
      </c>
      <c r="J241" s="7">
        <f t="shared" si="4"/>
        <v>25.100489308363692</v>
      </c>
    </row>
    <row r="242" spans="1:10">
      <c r="A242" s="6">
        <v>2564</v>
      </c>
      <c r="B242" s="2" t="s">
        <v>100</v>
      </c>
      <c r="C242" s="12" t="s">
        <v>2</v>
      </c>
      <c r="D242" s="2" t="s">
        <v>102</v>
      </c>
      <c r="E242" s="2" t="s">
        <v>100</v>
      </c>
      <c r="H242" s="2">
        <f t="shared" si="5"/>
        <v>45315</v>
      </c>
      <c r="I242" s="2">
        <f t="shared" si="5"/>
        <v>484599</v>
      </c>
      <c r="J242" s="7">
        <f t="shared" si="4"/>
        <v>9.3510304396005761</v>
      </c>
    </row>
    <row r="243" spans="1:10">
      <c r="A243" s="6">
        <v>2564</v>
      </c>
      <c r="B243" s="2" t="s">
        <v>100</v>
      </c>
      <c r="C243" s="12" t="s">
        <v>3</v>
      </c>
      <c r="D243" s="2" t="s">
        <v>102</v>
      </c>
      <c r="E243" s="2" t="s">
        <v>100</v>
      </c>
      <c r="H243" s="2">
        <f t="shared" si="5"/>
        <v>39954</v>
      </c>
      <c r="I243" s="2">
        <f t="shared" si="5"/>
        <v>481640</v>
      </c>
      <c r="J243" s="7">
        <f t="shared" si="4"/>
        <v>8.2954073581928416</v>
      </c>
    </row>
    <row r="244" spans="1:10">
      <c r="A244" s="6">
        <v>2564</v>
      </c>
      <c r="B244" s="2" t="s">
        <v>100</v>
      </c>
      <c r="C244" s="12" t="s">
        <v>4</v>
      </c>
      <c r="D244" s="2" t="s">
        <v>102</v>
      </c>
      <c r="E244" s="2" t="s">
        <v>100</v>
      </c>
      <c r="H244" s="2">
        <f t="shared" si="5"/>
        <v>17351</v>
      </c>
      <c r="I244" s="2">
        <f t="shared" si="5"/>
        <v>214773</v>
      </c>
      <c r="J244" s="7">
        <f t="shared" si="4"/>
        <v>8.0787622280268003</v>
      </c>
    </row>
    <row r="245" spans="1:10">
      <c r="A245" s="6">
        <v>2564</v>
      </c>
      <c r="B245" s="2" t="s">
        <v>100</v>
      </c>
      <c r="C245" s="2" t="s">
        <v>101</v>
      </c>
      <c r="D245" s="12" t="s">
        <v>6</v>
      </c>
      <c r="E245" s="2" t="s">
        <v>100</v>
      </c>
      <c r="H245" s="2">
        <f>H11+H20</f>
        <v>38485</v>
      </c>
      <c r="I245" s="2">
        <f>I11+I20</f>
        <v>318888</v>
      </c>
      <c r="J245" s="7">
        <f t="shared" si="4"/>
        <v>12.068500539374325</v>
      </c>
    </row>
    <row r="246" spans="1:10">
      <c r="A246" s="6">
        <v>2564</v>
      </c>
      <c r="B246" s="2" t="s">
        <v>100</v>
      </c>
      <c r="C246" s="2" t="s">
        <v>101</v>
      </c>
      <c r="D246" s="12" t="s">
        <v>8</v>
      </c>
      <c r="E246" s="2" t="s">
        <v>100</v>
      </c>
      <c r="H246" s="2">
        <f>H12+H13+H21+H22</f>
        <v>71407</v>
      </c>
      <c r="I246" s="2">
        <f>I12+I13+I21+I22</f>
        <v>393782</v>
      </c>
      <c r="J246" s="7">
        <f t="shared" si="4"/>
        <v>18.133637393278516</v>
      </c>
    </row>
    <row r="247" spans="1:10">
      <c r="A247" s="6">
        <v>2564</v>
      </c>
      <c r="B247" s="2" t="s">
        <v>100</v>
      </c>
      <c r="C247" s="2" t="s">
        <v>101</v>
      </c>
      <c r="D247" s="12" t="s">
        <v>10</v>
      </c>
      <c r="E247" s="2" t="s">
        <v>100</v>
      </c>
      <c r="H247" s="2">
        <f>H14+H15+H23+H24</f>
        <v>42593</v>
      </c>
      <c r="I247" s="2">
        <f>I14+I15+I23+I24</f>
        <v>303633</v>
      </c>
      <c r="J247" s="7">
        <f t="shared" si="4"/>
        <v>14.027790128213995</v>
      </c>
    </row>
    <row r="248" spans="1:10">
      <c r="A248" s="6">
        <v>2564</v>
      </c>
      <c r="B248" s="2" t="s">
        <v>100</v>
      </c>
      <c r="C248" s="2" t="s">
        <v>101</v>
      </c>
      <c r="D248" s="12" t="s">
        <v>11</v>
      </c>
      <c r="E248" s="2" t="s">
        <v>100</v>
      </c>
      <c r="H248" s="2">
        <f>H16+H17+H25+H26</f>
        <v>64793</v>
      </c>
      <c r="I248" s="2">
        <f>I16+I17+I25+I26</f>
        <v>515759</v>
      </c>
      <c r="J248" s="7">
        <f t="shared" si="4"/>
        <v>12.562650385160511</v>
      </c>
    </row>
    <row r="249" spans="1:10">
      <c r="A249" s="6">
        <v>2564</v>
      </c>
      <c r="B249" s="2" t="s">
        <v>100</v>
      </c>
      <c r="C249" s="2" t="s">
        <v>101</v>
      </c>
      <c r="D249" s="12" t="s">
        <v>12</v>
      </c>
      <c r="E249" s="2" t="s">
        <v>100</v>
      </c>
      <c r="H249" s="2">
        <f>H18+H19+H27+H28</f>
        <v>26717</v>
      </c>
      <c r="I249" s="2">
        <f>I18+I19+I27+I28</f>
        <v>212195</v>
      </c>
      <c r="J249" s="7">
        <f t="shared" si="4"/>
        <v>12.590777351021465</v>
      </c>
    </row>
    <row r="250" spans="1:10">
      <c r="A250" s="6">
        <v>2564</v>
      </c>
      <c r="B250" s="2" t="s">
        <v>0</v>
      </c>
      <c r="C250" s="2" t="s">
        <v>101</v>
      </c>
      <c r="D250" s="12" t="s">
        <v>6</v>
      </c>
      <c r="E250" s="2" t="s">
        <v>100</v>
      </c>
      <c r="H250" s="2">
        <f>H11</f>
        <v>21370</v>
      </c>
      <c r="I250" s="2">
        <f>I11</f>
        <v>162252</v>
      </c>
      <c r="J250" s="7">
        <f t="shared" si="4"/>
        <v>13.170870004684073</v>
      </c>
    </row>
    <row r="251" spans="1:10">
      <c r="A251" s="6">
        <v>2564</v>
      </c>
      <c r="B251" s="2" t="s">
        <v>0</v>
      </c>
      <c r="C251" s="2" t="s">
        <v>101</v>
      </c>
      <c r="D251" s="12" t="s">
        <v>8</v>
      </c>
      <c r="E251" s="2" t="s">
        <v>100</v>
      </c>
      <c r="H251" s="2">
        <f>H12+H13</f>
        <v>34514</v>
      </c>
      <c r="I251" s="2">
        <f>I12+I13</f>
        <v>191679</v>
      </c>
      <c r="J251" s="7">
        <f t="shared" si="4"/>
        <v>18.006145691494634</v>
      </c>
    </row>
    <row r="252" spans="1:10">
      <c r="A252" s="6">
        <v>2564</v>
      </c>
      <c r="B252" s="2" t="s">
        <v>0</v>
      </c>
      <c r="C252" s="2" t="s">
        <v>101</v>
      </c>
      <c r="D252" s="12" t="s">
        <v>10</v>
      </c>
      <c r="E252" s="2" t="s">
        <v>100</v>
      </c>
      <c r="H252" s="2">
        <f>H14+H15</f>
        <v>24683</v>
      </c>
      <c r="I252" s="2">
        <f>I14+I15</f>
        <v>138517</v>
      </c>
      <c r="J252" s="7">
        <f t="shared" si="4"/>
        <v>17.819473422034839</v>
      </c>
    </row>
    <row r="253" spans="1:10">
      <c r="A253" s="6">
        <v>2564</v>
      </c>
      <c r="B253" s="2" t="s">
        <v>0</v>
      </c>
      <c r="C253" s="2" t="s">
        <v>101</v>
      </c>
      <c r="D253" s="12" t="s">
        <v>11</v>
      </c>
      <c r="E253" s="2" t="s">
        <v>100</v>
      </c>
      <c r="H253" s="2">
        <f>H16+H17</f>
        <v>35144</v>
      </c>
      <c r="I253" s="2">
        <f>I16+I17</f>
        <v>232689</v>
      </c>
      <c r="J253" s="7">
        <f t="shared" si="4"/>
        <v>15.103421304831771</v>
      </c>
    </row>
    <row r="254" spans="1:10">
      <c r="A254" s="6">
        <v>2564</v>
      </c>
      <c r="B254" s="2" t="s">
        <v>0</v>
      </c>
      <c r="C254" s="2" t="s">
        <v>101</v>
      </c>
      <c r="D254" s="12" t="s">
        <v>12</v>
      </c>
      <c r="E254" s="2" t="s">
        <v>100</v>
      </c>
      <c r="H254" s="2">
        <f>H18+H19</f>
        <v>14015</v>
      </c>
      <c r="I254" s="2">
        <f>I18+I19</f>
        <v>88571</v>
      </c>
      <c r="J254" s="7">
        <f t="shared" si="4"/>
        <v>15.823463661920945</v>
      </c>
    </row>
    <row r="255" spans="1:10">
      <c r="A255" s="6">
        <v>2564</v>
      </c>
      <c r="B255" s="2" t="s">
        <v>5</v>
      </c>
      <c r="C255" s="2" t="s">
        <v>101</v>
      </c>
      <c r="D255" s="12" t="s">
        <v>6</v>
      </c>
      <c r="E255" s="2" t="s">
        <v>100</v>
      </c>
      <c r="H255" s="2">
        <f>H20</f>
        <v>17115</v>
      </c>
      <c r="I255" s="2">
        <f>I20</f>
        <v>156636</v>
      </c>
      <c r="J255" s="7">
        <f t="shared" si="4"/>
        <v>10.926606910288822</v>
      </c>
    </row>
    <row r="256" spans="1:10">
      <c r="A256" s="6">
        <v>2564</v>
      </c>
      <c r="B256" s="2" t="s">
        <v>5</v>
      </c>
      <c r="C256" s="2" t="s">
        <v>101</v>
      </c>
      <c r="D256" s="12" t="s">
        <v>8</v>
      </c>
      <c r="E256" s="2" t="s">
        <v>100</v>
      </c>
      <c r="H256" s="2">
        <f>H21+H22</f>
        <v>36893</v>
      </c>
      <c r="I256" s="2">
        <f>I21+I22</f>
        <v>202103</v>
      </c>
      <c r="J256" s="7">
        <f t="shared" si="4"/>
        <v>18.254553371300773</v>
      </c>
    </row>
    <row r="257" spans="1:10">
      <c r="A257" s="6">
        <v>2564</v>
      </c>
      <c r="B257" s="2" t="s">
        <v>5</v>
      </c>
      <c r="C257" s="2" t="s">
        <v>101</v>
      </c>
      <c r="D257" s="12" t="s">
        <v>10</v>
      </c>
      <c r="E257" s="2" t="s">
        <v>100</v>
      </c>
      <c r="H257" s="2">
        <f>H23+H24</f>
        <v>17910</v>
      </c>
      <c r="I257" s="2">
        <f>I23+I24</f>
        <v>165116</v>
      </c>
      <c r="J257" s="7">
        <f t="shared" si="4"/>
        <v>10.846919741272803</v>
      </c>
    </row>
    <row r="258" spans="1:10">
      <c r="A258" s="6">
        <v>2564</v>
      </c>
      <c r="B258" s="2" t="s">
        <v>5</v>
      </c>
      <c r="C258" s="2" t="s">
        <v>101</v>
      </c>
      <c r="D258" s="12" t="s">
        <v>11</v>
      </c>
      <c r="E258" s="2" t="s">
        <v>100</v>
      </c>
      <c r="H258" s="2">
        <f>H25+H26</f>
        <v>29649</v>
      </c>
      <c r="I258" s="2">
        <f>I25+I26</f>
        <v>283070</v>
      </c>
      <c r="J258" s="7">
        <f t="shared" si="4"/>
        <v>10.474087681492211</v>
      </c>
    </row>
    <row r="259" spans="1:10">
      <c r="A259" s="6">
        <v>2564</v>
      </c>
      <c r="B259" s="2" t="s">
        <v>5</v>
      </c>
      <c r="C259" s="2" t="s">
        <v>101</v>
      </c>
      <c r="D259" s="12" t="s">
        <v>12</v>
      </c>
      <c r="E259" s="2" t="s">
        <v>100</v>
      </c>
      <c r="H259" s="2">
        <f>H27+H28</f>
        <v>12702</v>
      </c>
      <c r="I259" s="2">
        <f>I27+I28</f>
        <v>123624</v>
      </c>
      <c r="J259" s="7">
        <f t="shared" si="4"/>
        <v>10.274703940982334</v>
      </c>
    </row>
    <row r="260" spans="1:10">
      <c r="A260" s="6">
        <v>2564</v>
      </c>
      <c r="B260" s="2" t="s">
        <v>100</v>
      </c>
      <c r="C260" s="2" t="s">
        <v>101</v>
      </c>
      <c r="D260" s="2" t="s">
        <v>102</v>
      </c>
      <c r="E260" s="2" t="s">
        <v>7</v>
      </c>
      <c r="H260" s="2">
        <f>H11+H12+H14+H16+H18+H20+H21+H23+H25+H27</f>
        <v>178116</v>
      </c>
      <c r="I260" s="2">
        <f>I11+I12+I14+I16+I18+I20+I21+I23+I25+I27</f>
        <v>1069150</v>
      </c>
      <c r="J260" s="7">
        <f t="shared" si="4"/>
        <v>16.65958939344339</v>
      </c>
    </row>
    <row r="261" spans="1:10">
      <c r="A261" s="6">
        <v>2564</v>
      </c>
      <c r="B261" s="2" t="s">
        <v>0</v>
      </c>
      <c r="C261" s="2" t="s">
        <v>101</v>
      </c>
      <c r="D261" s="2" t="s">
        <v>102</v>
      </c>
      <c r="E261" s="2" t="s">
        <v>7</v>
      </c>
      <c r="H261" s="2">
        <f>H11+H12+H14+H16+H18</f>
        <v>91591</v>
      </c>
      <c r="I261" s="2">
        <f>I11+I12+I14+I16+I18</f>
        <v>511523</v>
      </c>
      <c r="J261" s="7">
        <f t="shared" si="4"/>
        <v>17.905548724104293</v>
      </c>
    </row>
    <row r="262" spans="1:10">
      <c r="A262" s="6">
        <v>2564</v>
      </c>
      <c r="B262" s="2" t="s">
        <v>5</v>
      </c>
      <c r="C262" s="2" t="s">
        <v>101</v>
      </c>
      <c r="D262" s="2" t="s">
        <v>102</v>
      </c>
      <c r="E262" s="2" t="s">
        <v>7</v>
      </c>
      <c r="H262" s="2">
        <f>H20+H21+H23+H25+H27</f>
        <v>86525</v>
      </c>
      <c r="I262" s="2">
        <f>I20+I21+I23+I25+I27</f>
        <v>557627</v>
      </c>
      <c r="J262" s="7">
        <f t="shared" si="4"/>
        <v>15.516644638799772</v>
      </c>
    </row>
    <row r="263" spans="1:10">
      <c r="A263" s="6">
        <v>2564</v>
      </c>
      <c r="B263" s="2" t="s">
        <v>100</v>
      </c>
      <c r="C263" s="2" t="s">
        <v>101</v>
      </c>
      <c r="D263" s="2" t="s">
        <v>102</v>
      </c>
      <c r="E263" s="2" t="s">
        <v>9</v>
      </c>
      <c r="H263" s="2">
        <f>H13+H15+H17+H19+H22+H24+H26+H28</f>
        <v>65879</v>
      </c>
      <c r="I263" s="2">
        <f>I13+I15+I17+I19+I22+I24+I26+I28</f>
        <v>675107</v>
      </c>
      <c r="J263" s="7">
        <f t="shared" si="4"/>
        <v>9.7583049798032011</v>
      </c>
    </row>
    <row r="264" spans="1:10">
      <c r="A264" s="6">
        <v>2564</v>
      </c>
      <c r="B264" s="2" t="s">
        <v>0</v>
      </c>
      <c r="C264" s="2" t="s">
        <v>101</v>
      </c>
      <c r="D264" s="2" t="s">
        <v>102</v>
      </c>
      <c r="E264" s="2" t="s">
        <v>9</v>
      </c>
      <c r="H264" s="2">
        <f>H13+H15+H17+H19</f>
        <v>38135</v>
      </c>
      <c r="I264" s="2">
        <f>I13+I15+I17+I19</f>
        <v>302185</v>
      </c>
      <c r="J264" s="7">
        <f t="shared" si="4"/>
        <v>12.619752800436819</v>
      </c>
    </row>
    <row r="265" spans="1:10">
      <c r="A265" s="6">
        <v>2564</v>
      </c>
      <c r="B265" s="2" t="s">
        <v>5</v>
      </c>
      <c r="C265" s="2" t="s">
        <v>101</v>
      </c>
      <c r="D265" s="2" t="s">
        <v>102</v>
      </c>
      <c r="E265" s="2" t="s">
        <v>9</v>
      </c>
      <c r="H265" s="2">
        <f>H22+H24+H26+H28</f>
        <v>27744</v>
      </c>
      <c r="I265" s="2">
        <f>I22+I24+I26+I28</f>
        <v>372922</v>
      </c>
      <c r="J265" s="7">
        <f t="shared" si="4"/>
        <v>7.4396254444629175</v>
      </c>
    </row>
    <row r="266" spans="1:10">
      <c r="A266" s="6">
        <v>2564</v>
      </c>
      <c r="B266" s="2" t="s">
        <v>100</v>
      </c>
      <c r="C266" s="2" t="s">
        <v>101</v>
      </c>
      <c r="E266" s="2" t="s">
        <v>100</v>
      </c>
      <c r="G266" s="15">
        <v>1</v>
      </c>
      <c r="H266" s="2">
        <f>SUMIF($G$29:$G$105,$G266,H$29:H$105)</f>
        <v>12673</v>
      </c>
      <c r="I266" s="2">
        <f>SUMIF($G$29:$G$105,$G266,I$29:I$105)</f>
        <v>116999</v>
      </c>
      <c r="J266" s="7">
        <f t="shared" si="4"/>
        <v>10.831716510397525</v>
      </c>
    </row>
    <row r="267" spans="1:10">
      <c r="A267" s="6">
        <v>2564</v>
      </c>
      <c r="B267" s="2" t="s">
        <v>100</v>
      </c>
      <c r="C267" s="2" t="s">
        <v>101</v>
      </c>
      <c r="E267" s="2" t="s">
        <v>100</v>
      </c>
      <c r="G267" s="15">
        <v>2</v>
      </c>
      <c r="H267" s="2">
        <f t="shared" ref="H267:I277" si="6">SUMIF($G$29:$G$105,$G267,H$29:H$105)</f>
        <v>16857</v>
      </c>
      <c r="I267" s="2">
        <f t="shared" si="6"/>
        <v>96329</v>
      </c>
      <c r="J267" s="7">
        <f t="shared" si="4"/>
        <v>17.499403087336109</v>
      </c>
    </row>
    <row r="268" spans="1:10">
      <c r="A268" s="6">
        <v>2564</v>
      </c>
      <c r="B268" s="2" t="s">
        <v>100</v>
      </c>
      <c r="C268" s="2" t="s">
        <v>101</v>
      </c>
      <c r="E268" s="2" t="s">
        <v>100</v>
      </c>
      <c r="G268" s="15">
        <v>3</v>
      </c>
      <c r="H268" s="2">
        <f t="shared" si="6"/>
        <v>13492</v>
      </c>
      <c r="I268" s="2">
        <f t="shared" si="6"/>
        <v>97011</v>
      </c>
      <c r="J268" s="7">
        <f t="shared" si="4"/>
        <v>13.907701188525012</v>
      </c>
    </row>
    <row r="269" spans="1:10">
      <c r="A269" s="6">
        <v>2564</v>
      </c>
      <c r="B269" s="2" t="s">
        <v>100</v>
      </c>
      <c r="C269" s="2" t="s">
        <v>101</v>
      </c>
      <c r="E269" s="2" t="s">
        <v>100</v>
      </c>
      <c r="G269" s="15">
        <v>4</v>
      </c>
      <c r="H269" s="2">
        <f t="shared" si="6"/>
        <v>39959</v>
      </c>
      <c r="I269" s="2">
        <f t="shared" si="6"/>
        <v>153757</v>
      </c>
      <c r="J269" s="7">
        <f t="shared" si="4"/>
        <v>25.988410283759439</v>
      </c>
    </row>
    <row r="270" spans="1:10">
      <c r="A270" s="6">
        <v>2564</v>
      </c>
      <c r="B270" s="2" t="s">
        <v>100</v>
      </c>
      <c r="C270" s="2" t="s">
        <v>101</v>
      </c>
      <c r="E270" s="2" t="s">
        <v>100</v>
      </c>
      <c r="G270" s="15">
        <v>5</v>
      </c>
      <c r="H270" s="2">
        <f t="shared" si="6"/>
        <v>9861</v>
      </c>
      <c r="I270" s="2">
        <f t="shared" si="6"/>
        <v>113934</v>
      </c>
      <c r="J270" s="7">
        <f t="shared" si="4"/>
        <v>8.6550107957238396</v>
      </c>
    </row>
    <row r="271" spans="1:10">
      <c r="A271" s="6">
        <v>2564</v>
      </c>
      <c r="B271" s="2" t="s">
        <v>100</v>
      </c>
      <c r="C271" s="2" t="s">
        <v>101</v>
      </c>
      <c r="E271" s="2" t="s">
        <v>100</v>
      </c>
      <c r="G271" s="15">
        <v>6</v>
      </c>
      <c r="H271" s="2">
        <f t="shared" si="6"/>
        <v>21158</v>
      </c>
      <c r="I271" s="2">
        <f t="shared" si="6"/>
        <v>119383</v>
      </c>
      <c r="J271" s="7">
        <f t="shared" si="4"/>
        <v>17.722791352202574</v>
      </c>
    </row>
    <row r="272" spans="1:10">
      <c r="A272" s="6">
        <v>2564</v>
      </c>
      <c r="B272" s="2" t="s">
        <v>100</v>
      </c>
      <c r="C272" s="2" t="s">
        <v>101</v>
      </c>
      <c r="E272" s="2" t="s">
        <v>100</v>
      </c>
      <c r="G272" s="15">
        <v>7</v>
      </c>
      <c r="H272" s="2">
        <f t="shared" si="6"/>
        <v>37009</v>
      </c>
      <c r="I272" s="2">
        <f t="shared" si="6"/>
        <v>274911</v>
      </c>
      <c r="J272" s="7">
        <f t="shared" si="4"/>
        <v>13.462175031191913</v>
      </c>
    </row>
    <row r="273" spans="1:10">
      <c r="A273" s="6">
        <v>2564</v>
      </c>
      <c r="B273" s="2" t="s">
        <v>100</v>
      </c>
      <c r="C273" s="2" t="s">
        <v>101</v>
      </c>
      <c r="E273" s="2" t="s">
        <v>100</v>
      </c>
      <c r="G273" s="15">
        <v>8</v>
      </c>
      <c r="H273" s="2">
        <f t="shared" si="6"/>
        <v>3613</v>
      </c>
      <c r="I273" s="2">
        <f t="shared" si="6"/>
        <v>61258</v>
      </c>
      <c r="J273" s="7">
        <f t="shared" si="4"/>
        <v>5.8980051585099087</v>
      </c>
    </row>
    <row r="274" spans="1:10">
      <c r="A274" s="6">
        <v>2564</v>
      </c>
      <c r="B274" s="2" t="s">
        <v>100</v>
      </c>
      <c r="C274" s="2" t="s">
        <v>101</v>
      </c>
      <c r="E274" s="2" t="s">
        <v>100</v>
      </c>
      <c r="G274" s="15">
        <v>9</v>
      </c>
      <c r="H274" s="2">
        <f t="shared" si="6"/>
        <v>16934</v>
      </c>
      <c r="I274" s="2">
        <f t="shared" si="6"/>
        <v>91395</v>
      </c>
      <c r="J274" s="7">
        <f t="shared" si="4"/>
        <v>18.528365884348158</v>
      </c>
    </row>
    <row r="275" spans="1:10">
      <c r="A275" s="6">
        <v>2564</v>
      </c>
      <c r="B275" s="2" t="s">
        <v>100</v>
      </c>
      <c r="C275" s="2" t="s">
        <v>101</v>
      </c>
      <c r="E275" s="2" t="s">
        <v>100</v>
      </c>
      <c r="G275" s="15">
        <v>10</v>
      </c>
      <c r="H275" s="2">
        <f t="shared" si="6"/>
        <v>7236</v>
      </c>
      <c r="I275" s="2">
        <f t="shared" si="6"/>
        <v>88195</v>
      </c>
      <c r="J275" s="7">
        <f t="shared" si="4"/>
        <v>8.2045467430126422</v>
      </c>
    </row>
    <row r="276" spans="1:10">
      <c r="A276" s="6">
        <v>2564</v>
      </c>
      <c r="B276" s="2" t="s">
        <v>100</v>
      </c>
      <c r="C276" s="2" t="s">
        <v>101</v>
      </c>
      <c r="E276" s="2" t="s">
        <v>100</v>
      </c>
      <c r="G276" s="15">
        <v>11</v>
      </c>
      <c r="H276" s="2">
        <f t="shared" si="6"/>
        <v>8982</v>
      </c>
      <c r="I276" s="2">
        <f t="shared" si="6"/>
        <v>70374</v>
      </c>
      <c r="J276" s="7">
        <f t="shared" si="4"/>
        <v>12.763236422542416</v>
      </c>
    </row>
    <row r="277" spans="1:10">
      <c r="A277" s="6">
        <v>2564</v>
      </c>
      <c r="B277" s="2" t="s">
        <v>100</v>
      </c>
      <c r="C277" s="2" t="s">
        <v>101</v>
      </c>
      <c r="E277" s="2" t="s">
        <v>100</v>
      </c>
      <c r="G277" s="15">
        <v>12</v>
      </c>
      <c r="H277" s="2">
        <f t="shared" si="6"/>
        <v>17737</v>
      </c>
      <c r="I277" s="2">
        <f t="shared" si="6"/>
        <v>141821</v>
      </c>
      <c r="J277" s="7">
        <f t="shared" si="4"/>
        <v>12.506610445561659</v>
      </c>
    </row>
    <row r="278" spans="1:10">
      <c r="A278" s="6">
        <v>2560</v>
      </c>
      <c r="B278" s="2" t="s">
        <v>100</v>
      </c>
      <c r="C278" s="2" t="s">
        <v>101</v>
      </c>
      <c r="D278" s="2" t="s">
        <v>102</v>
      </c>
      <c r="E278" s="2" t="s">
        <v>100</v>
      </c>
      <c r="H278" s="2">
        <f>SUM(H106:H113)</f>
        <v>1440189</v>
      </c>
      <c r="I278" s="2">
        <f>SUM(I106:I113)</f>
        <v>4516562</v>
      </c>
      <c r="J278" s="7">
        <f t="shared" si="4"/>
        <v>31.886842248595283</v>
      </c>
    </row>
    <row r="279" spans="1:10">
      <c r="A279" s="6">
        <v>2560</v>
      </c>
      <c r="B279" s="2" t="s">
        <v>0</v>
      </c>
      <c r="C279" s="2" t="s">
        <v>101</v>
      </c>
      <c r="D279" s="2" t="s">
        <v>102</v>
      </c>
      <c r="E279" s="2" t="s">
        <v>100</v>
      </c>
      <c r="H279" s="2">
        <f>SUM(H106:H109)</f>
        <v>764405</v>
      </c>
      <c r="I279" s="2">
        <f>SUM(I106:I109)</f>
        <v>2158170</v>
      </c>
      <c r="J279" s="7">
        <f t="shared" si="4"/>
        <v>35.419128242909501</v>
      </c>
    </row>
    <row r="280" spans="1:10">
      <c r="A280" s="6">
        <v>2560</v>
      </c>
      <c r="B280" s="2" t="s">
        <v>5</v>
      </c>
      <c r="C280" s="2" t="s">
        <v>101</v>
      </c>
      <c r="D280" s="2" t="s">
        <v>102</v>
      </c>
      <c r="E280" s="2" t="s">
        <v>100</v>
      </c>
      <c r="H280" s="2">
        <f>SUM(H110:H113)</f>
        <v>675784</v>
      </c>
      <c r="I280" s="2">
        <f>SUM(I110:I113)</f>
        <v>2358392</v>
      </c>
      <c r="J280" s="7">
        <f t="shared" si="4"/>
        <v>28.654439126319968</v>
      </c>
    </row>
    <row r="281" spans="1:10">
      <c r="A281" s="6">
        <v>2560</v>
      </c>
      <c r="B281" s="2" t="s">
        <v>100</v>
      </c>
      <c r="C281" s="12" t="s">
        <v>1</v>
      </c>
      <c r="D281" s="2" t="s">
        <v>102</v>
      </c>
      <c r="E281" s="2" t="s">
        <v>100</v>
      </c>
      <c r="H281" s="2">
        <f t="shared" ref="H281:I284" si="7">H106+H110</f>
        <v>709086</v>
      </c>
      <c r="I281" s="2">
        <f t="shared" si="7"/>
        <v>1998926</v>
      </c>
      <c r="J281" s="7">
        <f t="shared" si="4"/>
        <v>35.473349188514234</v>
      </c>
    </row>
    <row r="282" spans="1:10">
      <c r="A282" s="6">
        <v>2560</v>
      </c>
      <c r="B282" s="2" t="s">
        <v>100</v>
      </c>
      <c r="C282" s="12" t="s">
        <v>2</v>
      </c>
      <c r="D282" s="2" t="s">
        <v>102</v>
      </c>
      <c r="E282" s="2" t="s">
        <v>100</v>
      </c>
      <c r="H282" s="2">
        <f t="shared" si="7"/>
        <v>396987</v>
      </c>
      <c r="I282" s="2">
        <f t="shared" si="7"/>
        <v>1345389</v>
      </c>
      <c r="J282" s="7">
        <f t="shared" si="4"/>
        <v>29.507228021040756</v>
      </c>
    </row>
    <row r="283" spans="1:10">
      <c r="A283" s="6">
        <v>2560</v>
      </c>
      <c r="B283" s="2" t="s">
        <v>100</v>
      </c>
      <c r="C283" s="12" t="s">
        <v>3</v>
      </c>
      <c r="D283" s="2" t="s">
        <v>102</v>
      </c>
      <c r="E283" s="2" t="s">
        <v>100</v>
      </c>
      <c r="H283" s="2">
        <f t="shared" si="7"/>
        <v>259562</v>
      </c>
      <c r="I283" s="2">
        <f t="shared" si="7"/>
        <v>910074</v>
      </c>
      <c r="J283" s="7">
        <f t="shared" si="4"/>
        <v>28.520977415023395</v>
      </c>
    </row>
    <row r="284" spans="1:10">
      <c r="A284" s="6">
        <v>2560</v>
      </c>
      <c r="B284" s="2" t="s">
        <v>100</v>
      </c>
      <c r="C284" s="12" t="s">
        <v>4</v>
      </c>
      <c r="D284" s="2" t="s">
        <v>102</v>
      </c>
      <c r="E284" s="2" t="s">
        <v>100</v>
      </c>
      <c r="H284" s="2">
        <f t="shared" si="7"/>
        <v>74554</v>
      </c>
      <c r="I284" s="2">
        <f t="shared" si="7"/>
        <v>262173</v>
      </c>
      <c r="J284" s="7">
        <f t="shared" si="4"/>
        <v>28.436948122041553</v>
      </c>
    </row>
    <row r="285" spans="1:10">
      <c r="A285" s="6">
        <v>2560</v>
      </c>
      <c r="B285" s="2" t="s">
        <v>100</v>
      </c>
      <c r="C285" s="2" t="s">
        <v>101</v>
      </c>
      <c r="D285" s="12" t="s">
        <v>6</v>
      </c>
      <c r="E285" s="2" t="s">
        <v>100</v>
      </c>
      <c r="H285" s="2">
        <f>H114+H123</f>
        <v>401582</v>
      </c>
      <c r="I285" s="2">
        <f>I114+I123</f>
        <v>937718</v>
      </c>
      <c r="J285" s="7">
        <f t="shared" si="4"/>
        <v>42.825454987533568</v>
      </c>
    </row>
    <row r="286" spans="1:10">
      <c r="A286" s="6">
        <v>2560</v>
      </c>
      <c r="B286" s="2" t="s">
        <v>100</v>
      </c>
      <c r="C286" s="2" t="s">
        <v>101</v>
      </c>
      <c r="D286" s="12" t="s">
        <v>8</v>
      </c>
      <c r="E286" s="2" t="s">
        <v>100</v>
      </c>
      <c r="H286" s="2">
        <f>H115+H116+H124+H125</f>
        <v>465932</v>
      </c>
      <c r="I286" s="2">
        <f>I115+I116+I124+I125</f>
        <v>1213408</v>
      </c>
      <c r="J286" s="7">
        <f t="shared" si="4"/>
        <v>38.398626018618636</v>
      </c>
    </row>
    <row r="287" spans="1:10">
      <c r="A287" s="6">
        <v>2560</v>
      </c>
      <c r="B287" s="2" t="s">
        <v>100</v>
      </c>
      <c r="C287" s="2" t="s">
        <v>101</v>
      </c>
      <c r="D287" s="12" t="s">
        <v>10</v>
      </c>
      <c r="E287" s="2" t="s">
        <v>100</v>
      </c>
      <c r="H287" s="2">
        <f>H117+H118+H126+H127</f>
        <v>168651</v>
      </c>
      <c r="I287" s="2">
        <f>I117+I118+I126+I127</f>
        <v>812613</v>
      </c>
      <c r="J287" s="7">
        <f t="shared" si="4"/>
        <v>20.754159729169974</v>
      </c>
    </row>
    <row r="288" spans="1:10">
      <c r="A288" s="6">
        <v>2560</v>
      </c>
      <c r="B288" s="2" t="s">
        <v>100</v>
      </c>
      <c r="C288" s="2" t="s">
        <v>101</v>
      </c>
      <c r="D288" s="12" t="s">
        <v>11</v>
      </c>
      <c r="E288" s="2" t="s">
        <v>100</v>
      </c>
      <c r="H288" s="2">
        <f>H119+H120+H128+H129</f>
        <v>282288</v>
      </c>
      <c r="I288" s="2">
        <f>I119+I120+I128+I129</f>
        <v>1060371</v>
      </c>
      <c r="J288" s="7">
        <f t="shared" si="4"/>
        <v>26.6216258271869</v>
      </c>
    </row>
    <row r="289" spans="1:10">
      <c r="A289" s="6">
        <v>2560</v>
      </c>
      <c r="B289" s="2" t="s">
        <v>100</v>
      </c>
      <c r="C289" s="2" t="s">
        <v>101</v>
      </c>
      <c r="D289" s="12" t="s">
        <v>12</v>
      </c>
      <c r="E289" s="2" t="s">
        <v>100</v>
      </c>
      <c r="H289" s="2">
        <f>H121+H122+H130+H131</f>
        <v>121740</v>
      </c>
      <c r="I289" s="2">
        <f>I121+I122+I130+I131</f>
        <v>492452</v>
      </c>
      <c r="J289" s="7">
        <f t="shared" si="4"/>
        <v>24.721191100858562</v>
      </c>
    </row>
    <row r="290" spans="1:10">
      <c r="A290" s="6">
        <v>2560</v>
      </c>
      <c r="B290" s="2" t="s">
        <v>0</v>
      </c>
      <c r="C290" s="2" t="s">
        <v>101</v>
      </c>
      <c r="D290" s="12" t="s">
        <v>6</v>
      </c>
      <c r="E290" s="2" t="s">
        <v>100</v>
      </c>
      <c r="H290" s="2">
        <f>H114</f>
        <v>212424</v>
      </c>
      <c r="I290" s="2">
        <f>I114</f>
        <v>474379</v>
      </c>
      <c r="J290" s="7">
        <f t="shared" si="4"/>
        <v>44.779385259465535</v>
      </c>
    </row>
    <row r="291" spans="1:10">
      <c r="A291" s="6">
        <v>2560</v>
      </c>
      <c r="B291" s="2" t="s">
        <v>0</v>
      </c>
      <c r="C291" s="2" t="s">
        <v>101</v>
      </c>
      <c r="D291" s="12" t="s">
        <v>8</v>
      </c>
      <c r="E291" s="2" t="s">
        <v>100</v>
      </c>
      <c r="H291" s="2">
        <f>H115+H116</f>
        <v>242391</v>
      </c>
      <c r="I291" s="2">
        <f>I115+I116</f>
        <v>599611</v>
      </c>
      <c r="J291" s="7">
        <f t="shared" si="4"/>
        <v>40.42470868613151</v>
      </c>
    </row>
    <row r="292" spans="1:10">
      <c r="A292" s="6">
        <v>2560</v>
      </c>
      <c r="B292" s="2" t="s">
        <v>0</v>
      </c>
      <c r="C292" s="2" t="s">
        <v>101</v>
      </c>
      <c r="D292" s="12" t="s">
        <v>10</v>
      </c>
      <c r="E292" s="2" t="s">
        <v>100</v>
      </c>
      <c r="H292" s="2">
        <f>H117+H118</f>
        <v>79849</v>
      </c>
      <c r="I292" s="2">
        <f>I117+I118</f>
        <v>369249</v>
      </c>
      <c r="J292" s="7">
        <f t="shared" si="4"/>
        <v>21.624703113617098</v>
      </c>
    </row>
    <row r="293" spans="1:10">
      <c r="A293" s="6">
        <v>2560</v>
      </c>
      <c r="B293" s="2" t="s">
        <v>0</v>
      </c>
      <c r="C293" s="2" t="s">
        <v>101</v>
      </c>
      <c r="D293" s="12" t="s">
        <v>11</v>
      </c>
      <c r="E293" s="2" t="s">
        <v>100</v>
      </c>
      <c r="H293" s="2">
        <f>H119+H120</f>
        <v>164861</v>
      </c>
      <c r="I293" s="2">
        <f>I119+I120</f>
        <v>507586</v>
      </c>
      <c r="J293" s="7">
        <f t="shared" si="4"/>
        <v>32.479422206286223</v>
      </c>
    </row>
    <row r="294" spans="1:10">
      <c r="A294" s="6">
        <v>2560</v>
      </c>
      <c r="B294" s="2" t="s">
        <v>0</v>
      </c>
      <c r="C294" s="2" t="s">
        <v>101</v>
      </c>
      <c r="D294" s="12" t="s">
        <v>12</v>
      </c>
      <c r="E294" s="2" t="s">
        <v>100</v>
      </c>
      <c r="H294" s="2">
        <f>H121+H122</f>
        <v>64881</v>
      </c>
      <c r="I294" s="2">
        <f>I121+I122</f>
        <v>207345</v>
      </c>
      <c r="J294" s="7">
        <f t="shared" si="4"/>
        <v>31.291326050784924</v>
      </c>
    </row>
    <row r="295" spans="1:10">
      <c r="A295" s="6">
        <v>2560</v>
      </c>
      <c r="B295" s="2" t="s">
        <v>5</v>
      </c>
      <c r="C295" s="2" t="s">
        <v>101</v>
      </c>
      <c r="D295" s="12" t="s">
        <v>6</v>
      </c>
      <c r="E295" s="2" t="s">
        <v>100</v>
      </c>
      <c r="H295" s="2">
        <f>H123</f>
        <v>189158</v>
      </c>
      <c r="I295" s="2">
        <f>I123</f>
        <v>463339</v>
      </c>
      <c r="J295" s="7">
        <f t="shared" si="4"/>
        <v>40.824968327725486</v>
      </c>
    </row>
    <row r="296" spans="1:10">
      <c r="A296" s="6">
        <v>2560</v>
      </c>
      <c r="B296" s="2" t="s">
        <v>5</v>
      </c>
      <c r="C296" s="2" t="s">
        <v>101</v>
      </c>
      <c r="D296" s="12" t="s">
        <v>8</v>
      </c>
      <c r="E296" s="2" t="s">
        <v>100</v>
      </c>
      <c r="H296" s="2">
        <f>H124+H125</f>
        <v>223541</v>
      </c>
      <c r="I296" s="2">
        <f>I124+I125</f>
        <v>613797</v>
      </c>
      <c r="J296" s="7">
        <f t="shared" si="4"/>
        <v>36.419369921977463</v>
      </c>
    </row>
    <row r="297" spans="1:10">
      <c r="A297" s="6">
        <v>2560</v>
      </c>
      <c r="B297" s="2" t="s">
        <v>5</v>
      </c>
      <c r="C297" s="2" t="s">
        <v>101</v>
      </c>
      <c r="D297" s="12" t="s">
        <v>10</v>
      </c>
      <c r="E297" s="2" t="s">
        <v>100</v>
      </c>
      <c r="H297" s="2">
        <f>H126+H127</f>
        <v>88802</v>
      </c>
      <c r="I297" s="2">
        <f>I126+I127</f>
        <v>443364</v>
      </c>
      <c r="J297" s="7">
        <f t="shared" si="4"/>
        <v>20.029140841385409</v>
      </c>
    </row>
    <row r="298" spans="1:10">
      <c r="A298" s="6">
        <v>2560</v>
      </c>
      <c r="B298" s="2" t="s">
        <v>5</v>
      </c>
      <c r="C298" s="2" t="s">
        <v>101</v>
      </c>
      <c r="D298" s="12" t="s">
        <v>11</v>
      </c>
      <c r="E298" s="2" t="s">
        <v>100</v>
      </c>
      <c r="H298" s="2">
        <f>H128+H129</f>
        <v>117427</v>
      </c>
      <c r="I298" s="2">
        <f>I128+I129</f>
        <v>552785</v>
      </c>
      <c r="J298" s="7">
        <f t="shared" si="4"/>
        <v>21.242797832792135</v>
      </c>
    </row>
    <row r="299" spans="1:10">
      <c r="A299" s="6">
        <v>2560</v>
      </c>
      <c r="B299" s="2" t="s">
        <v>5</v>
      </c>
      <c r="C299" s="2" t="s">
        <v>101</v>
      </c>
      <c r="D299" s="12" t="s">
        <v>12</v>
      </c>
      <c r="E299" s="2" t="s">
        <v>100</v>
      </c>
      <c r="H299" s="2">
        <f>H130+H131</f>
        <v>56859</v>
      </c>
      <c r="I299" s="2">
        <f>I130+I131</f>
        <v>285107</v>
      </c>
      <c r="J299" s="7">
        <f t="shared" si="4"/>
        <v>19.943038929244107</v>
      </c>
    </row>
    <row r="300" spans="1:10">
      <c r="A300" s="6">
        <v>2560</v>
      </c>
      <c r="B300" s="2" t="s">
        <v>100</v>
      </c>
      <c r="C300" s="2" t="s">
        <v>101</v>
      </c>
      <c r="D300" s="2" t="s">
        <v>102</v>
      </c>
      <c r="E300" s="2" t="s">
        <v>7</v>
      </c>
      <c r="H300" s="2">
        <f>H114+H115+H117+H119+H121+H123+H124+H126+H128+H130</f>
        <v>984655</v>
      </c>
      <c r="I300" s="2">
        <f>I114+I115+I117+I119+I121+I123+I124+I126+I128+I130</f>
        <v>2750159</v>
      </c>
      <c r="J300" s="7">
        <f t="shared" si="4"/>
        <v>35.803566266532229</v>
      </c>
    </row>
    <row r="301" spans="1:10">
      <c r="A301" s="6">
        <v>2560</v>
      </c>
      <c r="B301" s="2" t="s">
        <v>0</v>
      </c>
      <c r="C301" s="2" t="s">
        <v>101</v>
      </c>
      <c r="D301" s="2" t="s">
        <v>102</v>
      </c>
      <c r="E301" s="2" t="s">
        <v>7</v>
      </c>
      <c r="H301" s="2">
        <f>H114+H115+H117+H119+H121</f>
        <v>512995</v>
      </c>
      <c r="I301" s="2">
        <f>I114+I115+I117+I119+I121</f>
        <v>1329442</v>
      </c>
      <c r="J301" s="7">
        <f t="shared" si="4"/>
        <v>38.587241865384122</v>
      </c>
    </row>
    <row r="302" spans="1:10">
      <c r="A302" s="6">
        <v>2560</v>
      </c>
      <c r="B302" s="2" t="s">
        <v>5</v>
      </c>
      <c r="C302" s="2" t="s">
        <v>101</v>
      </c>
      <c r="D302" s="2" t="s">
        <v>102</v>
      </c>
      <c r="E302" s="2" t="s">
        <v>7</v>
      </c>
      <c r="H302" s="2">
        <f>H123+H124+H126+H128+H130</f>
        <v>471660</v>
      </c>
      <c r="I302" s="2">
        <f>I123+I124+I126+I128+I130</f>
        <v>1420717</v>
      </c>
      <c r="J302" s="7">
        <f t="shared" ref="J302:J345" si="8">H302*100/I302</f>
        <v>33.198729937066986</v>
      </c>
    </row>
    <row r="303" spans="1:10">
      <c r="A303" s="6">
        <v>2560</v>
      </c>
      <c r="B303" s="2" t="s">
        <v>100</v>
      </c>
      <c r="C303" s="2" t="s">
        <v>101</v>
      </c>
      <c r="D303" s="2" t="s">
        <v>102</v>
      </c>
      <c r="E303" s="2" t="s">
        <v>9</v>
      </c>
      <c r="H303" s="2">
        <f>H116+H118+H120+H122+H125+H127+H129+H131</f>
        <v>455538</v>
      </c>
      <c r="I303" s="2">
        <f>I116+I118+I120+I122+I125+I127+I129+I131</f>
        <v>1766403</v>
      </c>
      <c r="J303" s="7">
        <f t="shared" si="8"/>
        <v>25.789018700715523</v>
      </c>
    </row>
    <row r="304" spans="1:10">
      <c r="A304" s="6">
        <v>2560</v>
      </c>
      <c r="B304" s="2" t="s">
        <v>0</v>
      </c>
      <c r="C304" s="2" t="s">
        <v>101</v>
      </c>
      <c r="D304" s="2" t="s">
        <v>102</v>
      </c>
      <c r="E304" s="2" t="s">
        <v>9</v>
      </c>
      <c r="H304" s="2">
        <f>H116+H118+H120+H122</f>
        <v>251411</v>
      </c>
      <c r="I304" s="2">
        <f>I116+I118+I120+I122</f>
        <v>828728</v>
      </c>
      <c r="J304" s="7">
        <f t="shared" si="8"/>
        <v>30.336974254520179</v>
      </c>
    </row>
    <row r="305" spans="1:10">
      <c r="A305" s="6">
        <v>2560</v>
      </c>
      <c r="B305" s="2" t="s">
        <v>5</v>
      </c>
      <c r="C305" s="2" t="s">
        <v>101</v>
      </c>
      <c r="D305" s="2" t="s">
        <v>102</v>
      </c>
      <c r="E305" s="2" t="s">
        <v>9</v>
      </c>
      <c r="H305" s="2">
        <f>H125+H127+H129+H131</f>
        <v>204127</v>
      </c>
      <c r="I305" s="2">
        <f>I125+I127+I129+I131</f>
        <v>937675</v>
      </c>
      <c r="J305" s="7">
        <f t="shared" si="8"/>
        <v>21.769483029834429</v>
      </c>
    </row>
    <row r="306" spans="1:10">
      <c r="A306" s="6">
        <v>2560</v>
      </c>
      <c r="B306" s="2" t="s">
        <v>100</v>
      </c>
      <c r="C306" s="2" t="s">
        <v>101</v>
      </c>
      <c r="E306" s="2" t="s">
        <v>100</v>
      </c>
      <c r="G306" s="15">
        <v>1</v>
      </c>
      <c r="H306" s="2">
        <f>SUMIF($G$132:$G$208,$G306,H$132:H$208)</f>
        <v>82181</v>
      </c>
      <c r="I306" s="2">
        <f>SUMIF($G$132:$G$208,$G306,I$132:I$208)</f>
        <v>475327</v>
      </c>
      <c r="J306" s="7">
        <f t="shared" si="8"/>
        <v>17.289360797934897</v>
      </c>
    </row>
    <row r="307" spans="1:10">
      <c r="A307" s="6">
        <v>2560</v>
      </c>
      <c r="B307" s="2" t="s">
        <v>100</v>
      </c>
      <c r="C307" s="2" t="s">
        <v>101</v>
      </c>
      <c r="E307" s="2" t="s">
        <v>100</v>
      </c>
      <c r="G307" s="15">
        <v>2</v>
      </c>
      <c r="H307" s="2">
        <f t="shared" ref="H307:I317" si="9">SUMIF($G$132:$G$208,$G307,H$132:H$208)</f>
        <v>52242</v>
      </c>
      <c r="I307" s="2">
        <f t="shared" si="9"/>
        <v>177393</v>
      </c>
      <c r="J307" s="7">
        <f t="shared" si="8"/>
        <v>29.449865552755746</v>
      </c>
    </row>
    <row r="308" spans="1:10">
      <c r="A308" s="6">
        <v>2560</v>
      </c>
      <c r="B308" s="2" t="s">
        <v>100</v>
      </c>
      <c r="C308" s="2" t="s">
        <v>101</v>
      </c>
      <c r="E308" s="2" t="s">
        <v>100</v>
      </c>
      <c r="G308" s="15">
        <v>3</v>
      </c>
      <c r="H308" s="2">
        <f t="shared" si="9"/>
        <v>37838</v>
      </c>
      <c r="I308" s="2">
        <f t="shared" si="9"/>
        <v>169430</v>
      </c>
      <c r="J308" s="7">
        <f t="shared" si="8"/>
        <v>22.332526707194713</v>
      </c>
    </row>
    <row r="309" spans="1:10">
      <c r="A309" s="6">
        <v>2560</v>
      </c>
      <c r="B309" s="2" t="s">
        <v>100</v>
      </c>
      <c r="C309" s="2" t="s">
        <v>101</v>
      </c>
      <c r="E309" s="2" t="s">
        <v>100</v>
      </c>
      <c r="G309" s="15">
        <v>4</v>
      </c>
      <c r="H309" s="2">
        <f t="shared" si="9"/>
        <v>200748</v>
      </c>
      <c r="I309" s="2">
        <f t="shared" si="9"/>
        <v>483140</v>
      </c>
      <c r="J309" s="7">
        <f t="shared" si="8"/>
        <v>41.550689241213725</v>
      </c>
    </row>
    <row r="310" spans="1:10">
      <c r="A310" s="6">
        <v>2560</v>
      </c>
      <c r="B310" s="2" t="s">
        <v>100</v>
      </c>
      <c r="C310" s="2" t="s">
        <v>101</v>
      </c>
      <c r="E310" s="2" t="s">
        <v>100</v>
      </c>
      <c r="G310" s="15">
        <v>5</v>
      </c>
      <c r="H310" s="2">
        <f t="shared" si="9"/>
        <v>181211</v>
      </c>
      <c r="I310" s="2">
        <f t="shared" si="9"/>
        <v>398893</v>
      </c>
      <c r="J310" s="7">
        <f t="shared" si="8"/>
        <v>45.428473299857352</v>
      </c>
    </row>
    <row r="311" spans="1:10">
      <c r="A311" s="6">
        <v>2560</v>
      </c>
      <c r="B311" s="2" t="s">
        <v>100</v>
      </c>
      <c r="C311" s="2" t="s">
        <v>101</v>
      </c>
      <c r="E311" s="2" t="s">
        <v>100</v>
      </c>
      <c r="G311" s="15">
        <v>6</v>
      </c>
      <c r="H311" s="2">
        <f t="shared" si="9"/>
        <v>80364</v>
      </c>
      <c r="I311" s="2">
        <f t="shared" si="9"/>
        <v>321838</v>
      </c>
      <c r="J311" s="7">
        <f t="shared" si="8"/>
        <v>24.970326686096733</v>
      </c>
    </row>
    <row r="312" spans="1:10">
      <c r="A312" s="6">
        <v>2560</v>
      </c>
      <c r="B312" s="2" t="s">
        <v>100</v>
      </c>
      <c r="C312" s="2" t="s">
        <v>101</v>
      </c>
      <c r="E312" s="2" t="s">
        <v>100</v>
      </c>
      <c r="G312" s="15">
        <v>7</v>
      </c>
      <c r="H312" s="2">
        <f t="shared" si="9"/>
        <v>105810</v>
      </c>
      <c r="I312" s="2">
        <f t="shared" si="9"/>
        <v>418997</v>
      </c>
      <c r="J312" s="7">
        <f t="shared" si="8"/>
        <v>25.253164103800266</v>
      </c>
    </row>
    <row r="313" spans="1:10">
      <c r="A313" s="6">
        <v>2560</v>
      </c>
      <c r="B313" s="2" t="s">
        <v>100</v>
      </c>
      <c r="C313" s="2" t="s">
        <v>101</v>
      </c>
      <c r="E313" s="2" t="s">
        <v>100</v>
      </c>
      <c r="G313" s="15">
        <v>8</v>
      </c>
      <c r="H313" s="2">
        <f t="shared" si="9"/>
        <v>68514</v>
      </c>
      <c r="I313" s="2">
        <f t="shared" si="9"/>
        <v>227878</v>
      </c>
      <c r="J313" s="7">
        <f t="shared" si="8"/>
        <v>30.066087994453174</v>
      </c>
    </row>
    <row r="314" spans="1:10">
      <c r="A314" s="6">
        <v>2560</v>
      </c>
      <c r="B314" s="2" t="s">
        <v>100</v>
      </c>
      <c r="C314" s="2" t="s">
        <v>101</v>
      </c>
      <c r="E314" s="2" t="s">
        <v>100</v>
      </c>
      <c r="G314" s="15">
        <v>9</v>
      </c>
      <c r="H314" s="2">
        <f t="shared" si="9"/>
        <v>60432</v>
      </c>
      <c r="I314" s="2">
        <f t="shared" si="9"/>
        <v>201915</v>
      </c>
      <c r="J314" s="7">
        <f t="shared" si="8"/>
        <v>29.92942574845851</v>
      </c>
    </row>
    <row r="315" spans="1:10">
      <c r="A315" s="6">
        <v>2560</v>
      </c>
      <c r="B315" s="2" t="s">
        <v>100</v>
      </c>
      <c r="C315" s="2" t="s">
        <v>101</v>
      </c>
      <c r="E315" s="2" t="s">
        <v>100</v>
      </c>
      <c r="G315" s="15">
        <v>10</v>
      </c>
      <c r="H315" s="2">
        <f t="shared" si="9"/>
        <v>47530</v>
      </c>
      <c r="I315" s="2">
        <f t="shared" si="9"/>
        <v>211581</v>
      </c>
      <c r="J315" s="7">
        <f t="shared" si="8"/>
        <v>22.46420992433158</v>
      </c>
    </row>
    <row r="316" spans="1:10">
      <c r="A316" s="6">
        <v>2560</v>
      </c>
      <c r="B316" s="2" t="s">
        <v>100</v>
      </c>
      <c r="C316" s="2" t="s">
        <v>101</v>
      </c>
      <c r="E316" s="2" t="s">
        <v>100</v>
      </c>
      <c r="G316" s="15">
        <v>11</v>
      </c>
      <c r="H316" s="2">
        <f t="shared" si="9"/>
        <v>54866</v>
      </c>
      <c r="I316" s="2">
        <f t="shared" si="9"/>
        <v>220206</v>
      </c>
      <c r="J316" s="7">
        <f t="shared" si="8"/>
        <v>24.915760696802085</v>
      </c>
    </row>
    <row r="317" spans="1:10">
      <c r="A317" s="6">
        <v>2560</v>
      </c>
      <c r="B317" s="2" t="s">
        <v>100</v>
      </c>
      <c r="C317" s="2" t="s">
        <v>101</v>
      </c>
      <c r="E317" s="2" t="s">
        <v>100</v>
      </c>
      <c r="G317" s="15">
        <v>12</v>
      </c>
      <c r="H317" s="2">
        <f t="shared" si="9"/>
        <v>66872</v>
      </c>
      <c r="I317" s="2">
        <f t="shared" si="9"/>
        <v>272245</v>
      </c>
      <c r="J317" s="7">
        <f t="shared" si="8"/>
        <v>24.563169204209444</v>
      </c>
    </row>
    <row r="318" spans="1:10">
      <c r="A318" s="6">
        <v>2557</v>
      </c>
      <c r="B318" s="2" t="s">
        <v>100</v>
      </c>
      <c r="C318" s="2" t="s">
        <v>101</v>
      </c>
      <c r="D318" s="2" t="s">
        <v>102</v>
      </c>
      <c r="E318" s="2" t="s">
        <v>100</v>
      </c>
      <c r="H318" s="2">
        <f>SUM(H209:H216)</f>
        <v>2072728</v>
      </c>
      <c r="I318" s="2">
        <f>SUM(I209:I216)</f>
        <v>4557152</v>
      </c>
      <c r="J318" s="7">
        <f t="shared" si="8"/>
        <v>45.482968310032234</v>
      </c>
    </row>
    <row r="319" spans="1:10">
      <c r="A319" s="6">
        <v>2557</v>
      </c>
      <c r="B319" s="2" t="s">
        <v>0</v>
      </c>
      <c r="C319" s="2" t="s">
        <v>101</v>
      </c>
      <c r="D319" s="2" t="s">
        <v>102</v>
      </c>
      <c r="E319" s="2" t="s">
        <v>100</v>
      </c>
      <c r="H319" s="2">
        <f>SUM(H209:H212)</f>
        <v>1141409</v>
      </c>
      <c r="I319" s="2">
        <f>SUM(I209:I212)</f>
        <v>2397601</v>
      </c>
      <c r="J319" s="7">
        <f t="shared" si="8"/>
        <v>47.606294792169336</v>
      </c>
    </row>
    <row r="320" spans="1:10">
      <c r="A320" s="6">
        <v>2557</v>
      </c>
      <c r="B320" s="2" t="s">
        <v>5</v>
      </c>
      <c r="C320" s="2" t="s">
        <v>101</v>
      </c>
      <c r="D320" s="2" t="s">
        <v>102</v>
      </c>
      <c r="E320" s="2" t="s">
        <v>100</v>
      </c>
      <c r="H320" s="2">
        <f>SUM(H213:H216)</f>
        <v>931319</v>
      </c>
      <c r="I320" s="2">
        <f>SUM(I213:I216)</f>
        <v>2159551</v>
      </c>
      <c r="J320" s="7">
        <f t="shared" si="8"/>
        <v>43.125584901676319</v>
      </c>
    </row>
    <row r="321" spans="1:10">
      <c r="A321" s="6">
        <v>2557</v>
      </c>
      <c r="B321" s="2" t="s">
        <v>100</v>
      </c>
      <c r="C321" s="12" t="s">
        <v>1</v>
      </c>
      <c r="D321" s="2" t="s">
        <v>102</v>
      </c>
      <c r="E321" s="2" t="s">
        <v>100</v>
      </c>
      <c r="H321" s="2">
        <f t="shared" ref="H321:I324" si="10">H209+H213</f>
        <v>1040980</v>
      </c>
      <c r="I321" s="2">
        <f t="shared" si="10"/>
        <v>1978856</v>
      </c>
      <c r="J321" s="7">
        <f t="shared" si="8"/>
        <v>52.605141556535692</v>
      </c>
    </row>
    <row r="322" spans="1:10">
      <c r="A322" s="6">
        <v>2557</v>
      </c>
      <c r="B322" s="2" t="s">
        <v>100</v>
      </c>
      <c r="C322" s="12" t="s">
        <v>2</v>
      </c>
      <c r="D322" s="2" t="s">
        <v>102</v>
      </c>
      <c r="E322" s="2" t="s">
        <v>100</v>
      </c>
      <c r="H322" s="2">
        <f t="shared" si="10"/>
        <v>676526</v>
      </c>
      <c r="I322" s="2">
        <f t="shared" si="10"/>
        <v>1549122</v>
      </c>
      <c r="J322" s="7">
        <f t="shared" si="8"/>
        <v>43.671576544649163</v>
      </c>
    </row>
    <row r="323" spans="1:10">
      <c r="A323" s="6">
        <v>2557</v>
      </c>
      <c r="B323" s="2" t="s">
        <v>100</v>
      </c>
      <c r="C323" s="12" t="s">
        <v>3</v>
      </c>
      <c r="D323" s="2" t="s">
        <v>102</v>
      </c>
      <c r="E323" s="2" t="s">
        <v>100</v>
      </c>
      <c r="H323" s="2">
        <f t="shared" si="10"/>
        <v>304102</v>
      </c>
      <c r="I323" s="2">
        <f t="shared" si="10"/>
        <v>838097</v>
      </c>
      <c r="J323" s="7">
        <f t="shared" si="8"/>
        <v>36.284821446682187</v>
      </c>
    </row>
    <row r="324" spans="1:10">
      <c r="A324" s="6">
        <v>2557</v>
      </c>
      <c r="B324" s="2" t="s">
        <v>100</v>
      </c>
      <c r="C324" s="12" t="s">
        <v>4</v>
      </c>
      <c r="D324" s="2" t="s">
        <v>102</v>
      </c>
      <c r="E324" s="2" t="s">
        <v>100</v>
      </c>
      <c r="H324" s="2">
        <f t="shared" si="10"/>
        <v>51120</v>
      </c>
      <c r="I324" s="2">
        <f t="shared" si="10"/>
        <v>191077</v>
      </c>
      <c r="J324" s="7">
        <f t="shared" si="8"/>
        <v>26.753612418030428</v>
      </c>
    </row>
    <row r="325" spans="1:10">
      <c r="A325" s="6">
        <v>2557</v>
      </c>
      <c r="B325" s="2" t="s">
        <v>100</v>
      </c>
      <c r="C325" s="2" t="s">
        <v>101</v>
      </c>
      <c r="D325" s="12" t="s">
        <v>6</v>
      </c>
      <c r="E325" s="2" t="s">
        <v>100</v>
      </c>
      <c r="H325" s="2">
        <f>H217+H226</f>
        <v>679830</v>
      </c>
      <c r="I325" s="2">
        <f>I217+I226</f>
        <v>1339990</v>
      </c>
      <c r="J325" s="7">
        <f t="shared" si="8"/>
        <v>50.733960701199265</v>
      </c>
    </row>
    <row r="326" spans="1:10">
      <c r="A326" s="6">
        <v>2557</v>
      </c>
      <c r="B326" s="2" t="s">
        <v>100</v>
      </c>
      <c r="C326" s="2" t="s">
        <v>101</v>
      </c>
      <c r="D326" s="12" t="s">
        <v>8</v>
      </c>
      <c r="E326" s="2" t="s">
        <v>100</v>
      </c>
      <c r="H326" s="2">
        <f>H218+H219+H227+H228</f>
        <v>630405</v>
      </c>
      <c r="I326" s="2">
        <f>I218+I219+I227+I228</f>
        <v>1337261</v>
      </c>
      <c r="J326" s="7">
        <f t="shared" si="8"/>
        <v>47.141507903094457</v>
      </c>
    </row>
    <row r="327" spans="1:10">
      <c r="A327" s="6">
        <v>2557</v>
      </c>
      <c r="B327" s="2" t="s">
        <v>100</v>
      </c>
      <c r="C327" s="2" t="s">
        <v>101</v>
      </c>
      <c r="D327" s="12" t="s">
        <v>10</v>
      </c>
      <c r="E327" s="2" t="s">
        <v>100</v>
      </c>
      <c r="H327" s="2">
        <f>H220+H221+H229+H230</f>
        <v>161676</v>
      </c>
      <c r="I327" s="2">
        <f>I220+I221+I229+I230</f>
        <v>544519</v>
      </c>
      <c r="J327" s="7">
        <f t="shared" si="8"/>
        <v>29.691525915532793</v>
      </c>
    </row>
    <row r="328" spans="1:10">
      <c r="A328" s="6">
        <v>2557</v>
      </c>
      <c r="B328" s="2" t="s">
        <v>100</v>
      </c>
      <c r="C328" s="2" t="s">
        <v>101</v>
      </c>
      <c r="D328" s="12" t="s">
        <v>11</v>
      </c>
      <c r="E328" s="2" t="s">
        <v>100</v>
      </c>
      <c r="H328" s="2">
        <f>H222+H223+H231+H232</f>
        <v>414702</v>
      </c>
      <c r="I328" s="2">
        <f>I222+I223+I231+I232</f>
        <v>845687</v>
      </c>
      <c r="J328" s="7">
        <f t="shared" si="8"/>
        <v>49.037291574778848</v>
      </c>
    </row>
    <row r="329" spans="1:10">
      <c r="A329" s="6">
        <v>2557</v>
      </c>
      <c r="B329" s="2" t="s">
        <v>100</v>
      </c>
      <c r="C329" s="2" t="s">
        <v>101</v>
      </c>
      <c r="D329" s="12" t="s">
        <v>12</v>
      </c>
      <c r="E329" s="2" t="s">
        <v>100</v>
      </c>
      <c r="H329" s="2">
        <f>H224+H225+H233+H234</f>
        <v>186117</v>
      </c>
      <c r="I329" s="2">
        <f>I224+I225+I233+I234</f>
        <v>489695</v>
      </c>
      <c r="J329" s="7">
        <f t="shared" si="8"/>
        <v>38.006718467617596</v>
      </c>
    </row>
    <row r="330" spans="1:10">
      <c r="A330" s="6">
        <v>2557</v>
      </c>
      <c r="B330" s="2" t="s">
        <v>0</v>
      </c>
      <c r="C330" s="2" t="s">
        <v>101</v>
      </c>
      <c r="D330" s="12" t="s">
        <v>6</v>
      </c>
      <c r="E330" s="2" t="s">
        <v>100</v>
      </c>
      <c r="H330" s="2">
        <f>H217</f>
        <v>356520</v>
      </c>
      <c r="I330" s="2">
        <f>I217</f>
        <v>700763</v>
      </c>
      <c r="J330" s="7">
        <f t="shared" si="8"/>
        <v>50.875973760030142</v>
      </c>
    </row>
    <row r="331" spans="1:10">
      <c r="A331" s="6">
        <v>2557</v>
      </c>
      <c r="B331" s="2" t="s">
        <v>0</v>
      </c>
      <c r="C331" s="2" t="s">
        <v>101</v>
      </c>
      <c r="D331" s="12" t="s">
        <v>8</v>
      </c>
      <c r="E331" s="2" t="s">
        <v>100</v>
      </c>
      <c r="H331" s="2">
        <f>H218+H219</f>
        <v>361257</v>
      </c>
      <c r="I331" s="2">
        <f>I218+I219</f>
        <v>690373</v>
      </c>
      <c r="J331" s="7">
        <f t="shared" si="8"/>
        <v>52.327799609776164</v>
      </c>
    </row>
    <row r="332" spans="1:10">
      <c r="A332" s="6">
        <v>2557</v>
      </c>
      <c r="B332" s="2" t="s">
        <v>0</v>
      </c>
      <c r="C332" s="2" t="s">
        <v>101</v>
      </c>
      <c r="D332" s="12" t="s">
        <v>10</v>
      </c>
      <c r="E332" s="2" t="s">
        <v>100</v>
      </c>
      <c r="H332" s="2">
        <f>H220+H221</f>
        <v>82769</v>
      </c>
      <c r="I332" s="2">
        <f>I220+I221</f>
        <v>277637</v>
      </c>
      <c r="J332" s="7">
        <f t="shared" si="8"/>
        <v>29.811948695598929</v>
      </c>
    </row>
    <row r="333" spans="1:10">
      <c r="A333" s="6">
        <v>2557</v>
      </c>
      <c r="B333" s="2" t="s">
        <v>0</v>
      </c>
      <c r="C333" s="2" t="s">
        <v>101</v>
      </c>
      <c r="D333" s="12" t="s">
        <v>11</v>
      </c>
      <c r="E333" s="2" t="s">
        <v>100</v>
      </c>
      <c r="H333" s="2">
        <f>H222+H223</f>
        <v>244143</v>
      </c>
      <c r="I333" s="2">
        <f>I222+I223</f>
        <v>468942</v>
      </c>
      <c r="J333" s="7">
        <f t="shared" si="8"/>
        <v>52.062515193776626</v>
      </c>
    </row>
    <row r="334" spans="1:10">
      <c r="A334" s="6">
        <v>2557</v>
      </c>
      <c r="B334" s="2" t="s">
        <v>0</v>
      </c>
      <c r="C334" s="2" t="s">
        <v>101</v>
      </c>
      <c r="D334" s="12" t="s">
        <v>12</v>
      </c>
      <c r="E334" s="2" t="s">
        <v>100</v>
      </c>
      <c r="H334" s="2">
        <f>H224+H225</f>
        <v>96720</v>
      </c>
      <c r="I334" s="2">
        <f>I224+I225</f>
        <v>259886</v>
      </c>
      <c r="J334" s="7">
        <f t="shared" si="8"/>
        <v>37.216317924012834</v>
      </c>
    </row>
    <row r="335" spans="1:10">
      <c r="A335" s="6">
        <v>2557</v>
      </c>
      <c r="B335" s="2" t="s">
        <v>5</v>
      </c>
      <c r="C335" s="2" t="s">
        <v>101</v>
      </c>
      <c r="D335" s="12" t="s">
        <v>6</v>
      </c>
      <c r="E335" s="2" t="s">
        <v>100</v>
      </c>
      <c r="H335" s="2">
        <f>H226</f>
        <v>323310</v>
      </c>
      <c r="I335" s="2">
        <f>I226</f>
        <v>639227</v>
      </c>
      <c r="J335" s="7">
        <f t="shared" si="8"/>
        <v>50.57827657467535</v>
      </c>
    </row>
    <row r="336" spans="1:10">
      <c r="A336" s="6">
        <v>2557</v>
      </c>
      <c r="B336" s="2" t="s">
        <v>5</v>
      </c>
      <c r="C336" s="2" t="s">
        <v>101</v>
      </c>
      <c r="D336" s="12" t="s">
        <v>8</v>
      </c>
      <c r="E336" s="2" t="s">
        <v>100</v>
      </c>
      <c r="H336" s="2">
        <f>H227+H228</f>
        <v>269148</v>
      </c>
      <c r="I336" s="2">
        <f>I227+I228</f>
        <v>646888</v>
      </c>
      <c r="J336" s="7">
        <f t="shared" si="8"/>
        <v>41.60658413821249</v>
      </c>
    </row>
    <row r="337" spans="1:10">
      <c r="A337" s="6">
        <v>2557</v>
      </c>
      <c r="B337" s="2" t="s">
        <v>5</v>
      </c>
      <c r="C337" s="2" t="s">
        <v>101</v>
      </c>
      <c r="D337" s="12" t="s">
        <v>10</v>
      </c>
      <c r="E337" s="2" t="s">
        <v>100</v>
      </c>
      <c r="H337" s="2">
        <f>H229+H230</f>
        <v>78907</v>
      </c>
      <c r="I337" s="2">
        <f>I229+I230</f>
        <v>266882</v>
      </c>
      <c r="J337" s="7">
        <f t="shared" si="8"/>
        <v>29.566250252920767</v>
      </c>
    </row>
    <row r="338" spans="1:10">
      <c r="A338" s="6">
        <v>2557</v>
      </c>
      <c r="B338" s="2" t="s">
        <v>5</v>
      </c>
      <c r="C338" s="2" t="s">
        <v>101</v>
      </c>
      <c r="D338" s="12" t="s">
        <v>11</v>
      </c>
      <c r="E338" s="2" t="s">
        <v>100</v>
      </c>
      <c r="H338" s="2">
        <f>H231+H232</f>
        <v>170559</v>
      </c>
      <c r="I338" s="2">
        <f>I231+I232</f>
        <v>376745</v>
      </c>
      <c r="J338" s="7">
        <f t="shared" si="8"/>
        <v>45.271735524028188</v>
      </c>
    </row>
    <row r="339" spans="1:10">
      <c r="A339" s="6">
        <v>2557</v>
      </c>
      <c r="B339" s="2" t="s">
        <v>5</v>
      </c>
      <c r="C339" s="2" t="s">
        <v>101</v>
      </c>
      <c r="D339" s="12" t="s">
        <v>12</v>
      </c>
      <c r="E339" s="2" t="s">
        <v>100</v>
      </c>
      <c r="H339" s="2">
        <f>H233+H234</f>
        <v>89397</v>
      </c>
      <c r="I339" s="2">
        <f>I233+I234</f>
        <v>229809</v>
      </c>
      <c r="J339" s="7">
        <f t="shared" si="8"/>
        <v>38.900565252013628</v>
      </c>
    </row>
    <row r="340" spans="1:10">
      <c r="A340" s="6">
        <v>2557</v>
      </c>
      <c r="B340" s="2" t="s">
        <v>100</v>
      </c>
      <c r="C340" s="2" t="s">
        <v>101</v>
      </c>
      <c r="D340" s="2" t="s">
        <v>102</v>
      </c>
      <c r="E340" s="2" t="s">
        <v>7</v>
      </c>
      <c r="H340" s="2">
        <f>H217+H218+H220+H222+H224+H226+H227+H229+H231+H233</f>
        <v>1430735</v>
      </c>
      <c r="I340" s="2">
        <f>I217+I218+I220+I222+I224+I226+I227+I229+I231+I233</f>
        <v>2983320</v>
      </c>
      <c r="J340" s="7">
        <f t="shared" si="8"/>
        <v>47.957812101953529</v>
      </c>
    </row>
    <row r="341" spans="1:10">
      <c r="A341" s="6">
        <v>2557</v>
      </c>
      <c r="B341" s="2" t="s">
        <v>0</v>
      </c>
      <c r="C341" s="2" t="s">
        <v>101</v>
      </c>
      <c r="D341" s="2" t="s">
        <v>102</v>
      </c>
      <c r="E341" s="2" t="s">
        <v>7</v>
      </c>
      <c r="H341" s="2">
        <f>H217+H218+H220+H222+H224</f>
        <v>780304</v>
      </c>
      <c r="I341" s="2">
        <f>I217+I218+I220+I222+I224</f>
        <v>1554022</v>
      </c>
      <c r="J341" s="7">
        <f t="shared" si="8"/>
        <v>50.211901762008516</v>
      </c>
    </row>
    <row r="342" spans="1:10">
      <c r="A342" s="6">
        <v>2557</v>
      </c>
      <c r="B342" s="2" t="s">
        <v>5</v>
      </c>
      <c r="C342" s="2" t="s">
        <v>101</v>
      </c>
      <c r="D342" s="2" t="s">
        <v>102</v>
      </c>
      <c r="E342" s="2" t="s">
        <v>7</v>
      </c>
      <c r="H342" s="2">
        <f>H226+H227+H229+H231+H233</f>
        <v>650431</v>
      </c>
      <c r="I342" s="2">
        <f>I226+I227+I229+I231+I233</f>
        <v>1429298</v>
      </c>
      <c r="J342" s="7">
        <f t="shared" si="8"/>
        <v>45.507025127020398</v>
      </c>
    </row>
    <row r="343" spans="1:10">
      <c r="A343" s="6">
        <v>2557</v>
      </c>
      <c r="B343" s="2" t="s">
        <v>100</v>
      </c>
      <c r="C343" s="2" t="s">
        <v>101</v>
      </c>
      <c r="D343" s="2" t="s">
        <v>102</v>
      </c>
      <c r="E343" s="2" t="s">
        <v>9</v>
      </c>
      <c r="H343" s="2">
        <f>H219+H221+H223+H225+H228+H230+H232+H234</f>
        <v>641995</v>
      </c>
      <c r="I343" s="2">
        <f>I219+I221+I223+I225+I228+I230+I232+I234</f>
        <v>1573832</v>
      </c>
      <c r="J343" s="7">
        <f t="shared" si="8"/>
        <v>40.791838010664414</v>
      </c>
    </row>
    <row r="344" spans="1:10">
      <c r="A344" s="6">
        <v>2557</v>
      </c>
      <c r="B344" s="2" t="s">
        <v>0</v>
      </c>
      <c r="C344" s="2" t="s">
        <v>101</v>
      </c>
      <c r="D344" s="2" t="s">
        <v>102</v>
      </c>
      <c r="E344" s="2" t="s">
        <v>9</v>
      </c>
      <c r="H344" s="2">
        <f>H219+H221+H223+H225</f>
        <v>361105</v>
      </c>
      <c r="I344" s="2">
        <f>I219+I221+I223+I225</f>
        <v>843579</v>
      </c>
      <c r="J344" s="7">
        <f t="shared" si="8"/>
        <v>42.806305040784565</v>
      </c>
    </row>
    <row r="345" spans="1:10">
      <c r="A345" s="8">
        <v>2557</v>
      </c>
      <c r="B345" s="9" t="s">
        <v>5</v>
      </c>
      <c r="C345" s="9" t="s">
        <v>101</v>
      </c>
      <c r="D345" s="9" t="s">
        <v>102</v>
      </c>
      <c r="E345" s="9" t="s">
        <v>9</v>
      </c>
      <c r="F345" s="9"/>
      <c r="G345" s="9"/>
      <c r="H345" s="9">
        <f>H228+H230+H232+H234</f>
        <v>280890</v>
      </c>
      <c r="I345" s="9">
        <f>I228+I230+I232+I234</f>
        <v>730253</v>
      </c>
      <c r="J345" s="10">
        <f t="shared" si="8"/>
        <v>38.464751257440916</v>
      </c>
    </row>
  </sheetData>
  <sheetProtection algorithmName="SHA-512" hashValue="PRXt4b97wyYo5imDnmbA/8E6MnkTYDjhqM3GeEZj7paemiOegkKnSSScq+iBwMX1tlzcrp4rs7x6pomClzye8g==" saltValue="iMa1vuF1j14+gIzQl96yzQ==" spinCount="100000" sheet="1" objects="1" scenarios="1"/>
  <pageMargins left="0.7" right="0.7" top="0.75" bottom="0.75" header="0.3" footer="0.3"/>
  <ignoredErrors>
    <ignoredError sqref="H238:H240 I238:I240 H278:H280 I278:I280 H318:H320 I318:I3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0"/>
  <sheetViews>
    <sheetView workbookViewId="0">
      <pane ySplit="2" topLeftCell="A3" activePane="bottomLeft" state="frozen"/>
      <selection pane="bottomLeft" activeCell="A2" sqref="A2"/>
    </sheetView>
  </sheetViews>
  <sheetFormatPr defaultColWidth="9.140625" defaultRowHeight="12.75"/>
  <cols>
    <col min="1" max="1" width="10.5703125" style="2" customWidth="1"/>
    <col min="2" max="2" width="9.140625" style="2" customWidth="1"/>
    <col min="3" max="3" width="14.28515625" style="2" customWidth="1"/>
    <col min="4" max="4" width="21.42578125" style="2" customWidth="1"/>
    <col min="5" max="5" width="17" style="2" customWidth="1"/>
    <col min="6" max="6" width="11.5703125" style="2" customWidth="1"/>
    <col min="7" max="7" width="31.5703125" style="2" customWidth="1"/>
    <col min="8" max="8" width="24.5703125" style="2" customWidth="1"/>
    <col min="9" max="9" width="24.7109375" style="2" customWidth="1"/>
    <col min="10" max="16384" width="9.140625" style="2"/>
  </cols>
  <sheetData>
    <row r="1" spans="1:9">
      <c r="A1" s="22" t="s">
        <v>104</v>
      </c>
    </row>
    <row r="2" spans="1:9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95</v>
      </c>
      <c r="G2" s="2" t="s">
        <v>106</v>
      </c>
      <c r="H2" s="2" t="s">
        <v>107</v>
      </c>
      <c r="I2" s="1" t="s">
        <v>104</v>
      </c>
    </row>
    <row r="3" spans="1:9">
      <c r="A3" s="3">
        <v>2564</v>
      </c>
      <c r="B3" s="4" t="s">
        <v>100</v>
      </c>
      <c r="C3" s="4" t="s">
        <v>101</v>
      </c>
      <c r="D3" s="4" t="s">
        <v>102</v>
      </c>
      <c r="E3" s="4" t="s">
        <v>100</v>
      </c>
      <c r="F3" s="4"/>
      <c r="G3" s="4">
        <v>243997</v>
      </c>
      <c r="H3" s="4">
        <v>1744256</v>
      </c>
      <c r="I3" s="5">
        <f>G3*100/H3</f>
        <v>13.98860029720408</v>
      </c>
    </row>
    <row r="4" spans="1:9">
      <c r="A4" s="6">
        <v>2564</v>
      </c>
      <c r="B4" s="2" t="s">
        <v>0</v>
      </c>
      <c r="C4" s="2" t="s">
        <v>101</v>
      </c>
      <c r="D4" s="2" t="s">
        <v>102</v>
      </c>
      <c r="E4" s="2" t="s">
        <v>100</v>
      </c>
      <c r="G4" s="2">
        <v>129727</v>
      </c>
      <c r="H4" s="2">
        <v>813708</v>
      </c>
      <c r="I4" s="7">
        <f t="shared" ref="I4:I67" si="0">G4*100/H4</f>
        <v>15.942696888810236</v>
      </c>
    </row>
    <row r="5" spans="1:9">
      <c r="A5" s="8">
        <v>2564</v>
      </c>
      <c r="B5" s="9" t="s">
        <v>5</v>
      </c>
      <c r="C5" s="9" t="s">
        <v>101</v>
      </c>
      <c r="D5" s="9" t="s">
        <v>102</v>
      </c>
      <c r="E5" s="9" t="s">
        <v>100</v>
      </c>
      <c r="F5" s="9"/>
      <c r="G5" s="9">
        <v>114270</v>
      </c>
      <c r="H5" s="9">
        <v>930548</v>
      </c>
      <c r="I5" s="10">
        <f t="shared" si="0"/>
        <v>12.279860899169092</v>
      </c>
    </row>
    <row r="6" spans="1:9">
      <c r="A6" s="3">
        <v>2564</v>
      </c>
      <c r="B6" s="4" t="s">
        <v>100</v>
      </c>
      <c r="C6" s="11" t="s">
        <v>1</v>
      </c>
      <c r="D6" s="4" t="s">
        <v>102</v>
      </c>
      <c r="E6" s="4" t="s">
        <v>100</v>
      </c>
      <c r="F6" s="4"/>
      <c r="G6" s="4">
        <v>141377</v>
      </c>
      <c r="H6" s="4">
        <v>563244</v>
      </c>
      <c r="I6" s="5">
        <f t="shared" si="0"/>
        <v>25.100489308363692</v>
      </c>
    </row>
    <row r="7" spans="1:9">
      <c r="A7" s="6">
        <v>2564</v>
      </c>
      <c r="B7" s="2" t="s">
        <v>100</v>
      </c>
      <c r="C7" s="12" t="s">
        <v>2</v>
      </c>
      <c r="D7" s="2" t="s">
        <v>102</v>
      </c>
      <c r="E7" s="2" t="s">
        <v>100</v>
      </c>
      <c r="G7" s="2">
        <v>45315</v>
      </c>
      <c r="H7" s="2">
        <v>484599</v>
      </c>
      <c r="I7" s="7">
        <f t="shared" si="0"/>
        <v>9.3510304396005761</v>
      </c>
    </row>
    <row r="8" spans="1:9">
      <c r="A8" s="6">
        <v>2564</v>
      </c>
      <c r="B8" s="2" t="s">
        <v>100</v>
      </c>
      <c r="C8" s="12" t="s">
        <v>3</v>
      </c>
      <c r="D8" s="2" t="s">
        <v>102</v>
      </c>
      <c r="E8" s="2" t="s">
        <v>100</v>
      </c>
      <c r="G8" s="2">
        <v>39954</v>
      </c>
      <c r="H8" s="2">
        <v>481640</v>
      </c>
      <c r="I8" s="7">
        <f t="shared" si="0"/>
        <v>8.2954073581928416</v>
      </c>
    </row>
    <row r="9" spans="1:9">
      <c r="A9" s="8">
        <v>2564</v>
      </c>
      <c r="B9" s="9" t="s">
        <v>100</v>
      </c>
      <c r="C9" s="13" t="s">
        <v>4</v>
      </c>
      <c r="D9" s="9" t="s">
        <v>102</v>
      </c>
      <c r="E9" s="9" t="s">
        <v>100</v>
      </c>
      <c r="F9" s="9"/>
      <c r="G9" s="9">
        <v>17351</v>
      </c>
      <c r="H9" s="9">
        <v>214773</v>
      </c>
      <c r="I9" s="10">
        <f t="shared" si="0"/>
        <v>8.0787622280268003</v>
      </c>
    </row>
    <row r="10" spans="1:9">
      <c r="A10" s="3">
        <v>2564</v>
      </c>
      <c r="B10" s="4" t="s">
        <v>100</v>
      </c>
      <c r="C10" s="4" t="s">
        <v>101</v>
      </c>
      <c r="D10" s="11" t="s">
        <v>6</v>
      </c>
      <c r="E10" s="4" t="s">
        <v>100</v>
      </c>
      <c r="F10" s="4"/>
      <c r="G10" s="4">
        <v>38485</v>
      </c>
      <c r="H10" s="4">
        <v>318888</v>
      </c>
      <c r="I10" s="5">
        <f t="shared" si="0"/>
        <v>12.068500539374325</v>
      </c>
    </row>
    <row r="11" spans="1:9">
      <c r="A11" s="6">
        <v>2564</v>
      </c>
      <c r="B11" s="2" t="s">
        <v>100</v>
      </c>
      <c r="C11" s="2" t="s">
        <v>101</v>
      </c>
      <c r="D11" s="12" t="s">
        <v>8</v>
      </c>
      <c r="E11" s="2" t="s">
        <v>100</v>
      </c>
      <c r="G11" s="2">
        <v>71407</v>
      </c>
      <c r="H11" s="2">
        <v>393782</v>
      </c>
      <c r="I11" s="7">
        <f t="shared" si="0"/>
        <v>18.133637393278516</v>
      </c>
    </row>
    <row r="12" spans="1:9">
      <c r="A12" s="6">
        <v>2564</v>
      </c>
      <c r="B12" s="2" t="s">
        <v>100</v>
      </c>
      <c r="C12" s="2" t="s">
        <v>101</v>
      </c>
      <c r="D12" s="12" t="s">
        <v>10</v>
      </c>
      <c r="E12" s="2" t="s">
        <v>100</v>
      </c>
      <c r="G12" s="2">
        <v>42593</v>
      </c>
      <c r="H12" s="2">
        <v>303633</v>
      </c>
      <c r="I12" s="7">
        <f t="shared" si="0"/>
        <v>14.027790128213995</v>
      </c>
    </row>
    <row r="13" spans="1:9">
      <c r="A13" s="6">
        <v>2564</v>
      </c>
      <c r="B13" s="2" t="s">
        <v>100</v>
      </c>
      <c r="C13" s="2" t="s">
        <v>101</v>
      </c>
      <c r="D13" s="12" t="s">
        <v>11</v>
      </c>
      <c r="E13" s="2" t="s">
        <v>100</v>
      </c>
      <c r="G13" s="2">
        <v>64793</v>
      </c>
      <c r="H13" s="2">
        <v>515759</v>
      </c>
      <c r="I13" s="7">
        <f t="shared" si="0"/>
        <v>12.562650385160511</v>
      </c>
    </row>
    <row r="14" spans="1:9">
      <c r="A14" s="8">
        <v>2564</v>
      </c>
      <c r="B14" s="9" t="s">
        <v>100</v>
      </c>
      <c r="C14" s="9" t="s">
        <v>101</v>
      </c>
      <c r="D14" s="13" t="s">
        <v>12</v>
      </c>
      <c r="E14" s="9" t="s">
        <v>100</v>
      </c>
      <c r="F14" s="9"/>
      <c r="G14" s="9">
        <v>26717</v>
      </c>
      <c r="H14" s="9">
        <v>212195</v>
      </c>
      <c r="I14" s="10">
        <f t="shared" si="0"/>
        <v>12.590777351021465</v>
      </c>
    </row>
    <row r="15" spans="1:9">
      <c r="A15" s="3">
        <v>2564</v>
      </c>
      <c r="B15" s="4" t="s">
        <v>0</v>
      </c>
      <c r="C15" s="4" t="s">
        <v>101</v>
      </c>
      <c r="D15" s="11" t="s">
        <v>6</v>
      </c>
      <c r="E15" s="4" t="s">
        <v>100</v>
      </c>
      <c r="F15" s="4"/>
      <c r="G15" s="4">
        <v>21370</v>
      </c>
      <c r="H15" s="4">
        <v>162252</v>
      </c>
      <c r="I15" s="5">
        <f t="shared" si="0"/>
        <v>13.170870004684073</v>
      </c>
    </row>
    <row r="16" spans="1:9">
      <c r="A16" s="6">
        <v>2564</v>
      </c>
      <c r="B16" s="2" t="s">
        <v>0</v>
      </c>
      <c r="C16" s="2" t="s">
        <v>101</v>
      </c>
      <c r="D16" s="12" t="s">
        <v>8</v>
      </c>
      <c r="E16" s="2" t="s">
        <v>100</v>
      </c>
      <c r="G16" s="2">
        <v>34514</v>
      </c>
      <c r="H16" s="2">
        <v>191679</v>
      </c>
      <c r="I16" s="7">
        <f t="shared" si="0"/>
        <v>18.006145691494634</v>
      </c>
    </row>
    <row r="17" spans="1:9">
      <c r="A17" s="6">
        <v>2564</v>
      </c>
      <c r="B17" s="2" t="s">
        <v>0</v>
      </c>
      <c r="C17" s="2" t="s">
        <v>101</v>
      </c>
      <c r="D17" s="12" t="s">
        <v>10</v>
      </c>
      <c r="E17" s="2" t="s">
        <v>100</v>
      </c>
      <c r="G17" s="2">
        <v>24683</v>
      </c>
      <c r="H17" s="2">
        <v>138517</v>
      </c>
      <c r="I17" s="7">
        <f t="shared" si="0"/>
        <v>17.819473422034839</v>
      </c>
    </row>
    <row r="18" spans="1:9">
      <c r="A18" s="6">
        <v>2564</v>
      </c>
      <c r="B18" s="2" t="s">
        <v>0</v>
      </c>
      <c r="C18" s="2" t="s">
        <v>101</v>
      </c>
      <c r="D18" s="12" t="s">
        <v>11</v>
      </c>
      <c r="E18" s="2" t="s">
        <v>100</v>
      </c>
      <c r="G18" s="2">
        <v>35144</v>
      </c>
      <c r="H18" s="2">
        <v>232689</v>
      </c>
      <c r="I18" s="7">
        <f t="shared" si="0"/>
        <v>15.103421304831771</v>
      </c>
    </row>
    <row r="19" spans="1:9">
      <c r="A19" s="8">
        <v>2564</v>
      </c>
      <c r="B19" s="9" t="s">
        <v>0</v>
      </c>
      <c r="C19" s="9" t="s">
        <v>101</v>
      </c>
      <c r="D19" s="13" t="s">
        <v>12</v>
      </c>
      <c r="E19" s="9" t="s">
        <v>100</v>
      </c>
      <c r="F19" s="9"/>
      <c r="G19" s="9">
        <v>14015</v>
      </c>
      <c r="H19" s="9">
        <v>88571</v>
      </c>
      <c r="I19" s="10">
        <f t="shared" si="0"/>
        <v>15.823463661920945</v>
      </c>
    </row>
    <row r="20" spans="1:9">
      <c r="A20" s="3">
        <v>2564</v>
      </c>
      <c r="B20" s="4" t="s">
        <v>5</v>
      </c>
      <c r="C20" s="4" t="s">
        <v>101</v>
      </c>
      <c r="D20" s="11" t="s">
        <v>6</v>
      </c>
      <c r="E20" s="4" t="s">
        <v>100</v>
      </c>
      <c r="F20" s="4"/>
      <c r="G20" s="4">
        <v>17115</v>
      </c>
      <c r="H20" s="4">
        <v>156636</v>
      </c>
      <c r="I20" s="5">
        <f t="shared" si="0"/>
        <v>10.926606910288822</v>
      </c>
    </row>
    <row r="21" spans="1:9">
      <c r="A21" s="6">
        <v>2564</v>
      </c>
      <c r="B21" s="2" t="s">
        <v>5</v>
      </c>
      <c r="C21" s="2" t="s">
        <v>101</v>
      </c>
      <c r="D21" s="12" t="s">
        <v>8</v>
      </c>
      <c r="E21" s="2" t="s">
        <v>100</v>
      </c>
      <c r="G21" s="2">
        <v>36893</v>
      </c>
      <c r="H21" s="2">
        <v>202103</v>
      </c>
      <c r="I21" s="7">
        <f t="shared" si="0"/>
        <v>18.254553371300773</v>
      </c>
    </row>
    <row r="22" spans="1:9">
      <c r="A22" s="6">
        <v>2564</v>
      </c>
      <c r="B22" s="2" t="s">
        <v>5</v>
      </c>
      <c r="C22" s="2" t="s">
        <v>101</v>
      </c>
      <c r="D22" s="12" t="s">
        <v>10</v>
      </c>
      <c r="E22" s="2" t="s">
        <v>100</v>
      </c>
      <c r="G22" s="2">
        <v>17910</v>
      </c>
      <c r="H22" s="2">
        <v>165116</v>
      </c>
      <c r="I22" s="7">
        <f t="shared" si="0"/>
        <v>10.846919741272803</v>
      </c>
    </row>
    <row r="23" spans="1:9">
      <c r="A23" s="6">
        <v>2564</v>
      </c>
      <c r="B23" s="2" t="s">
        <v>5</v>
      </c>
      <c r="C23" s="2" t="s">
        <v>101</v>
      </c>
      <c r="D23" s="12" t="s">
        <v>11</v>
      </c>
      <c r="E23" s="2" t="s">
        <v>100</v>
      </c>
      <c r="G23" s="2">
        <v>29649</v>
      </c>
      <c r="H23" s="2">
        <v>283070</v>
      </c>
      <c r="I23" s="7">
        <f t="shared" si="0"/>
        <v>10.474087681492211</v>
      </c>
    </row>
    <row r="24" spans="1:9">
      <c r="A24" s="8">
        <v>2564</v>
      </c>
      <c r="B24" s="9" t="s">
        <v>5</v>
      </c>
      <c r="C24" s="9" t="s">
        <v>101</v>
      </c>
      <c r="D24" s="13" t="s">
        <v>12</v>
      </c>
      <c r="E24" s="9" t="s">
        <v>100</v>
      </c>
      <c r="F24" s="9"/>
      <c r="G24" s="9">
        <v>12702</v>
      </c>
      <c r="H24" s="9">
        <v>123624</v>
      </c>
      <c r="I24" s="10">
        <f t="shared" si="0"/>
        <v>10.274703940982334</v>
      </c>
    </row>
    <row r="25" spans="1:9">
      <c r="A25" s="3">
        <v>2564</v>
      </c>
      <c r="B25" s="4" t="s">
        <v>100</v>
      </c>
      <c r="C25" s="4" t="s">
        <v>101</v>
      </c>
      <c r="D25" s="4" t="s">
        <v>102</v>
      </c>
      <c r="E25" s="4" t="s">
        <v>7</v>
      </c>
      <c r="F25" s="4"/>
      <c r="G25" s="4">
        <v>178116</v>
      </c>
      <c r="H25" s="4">
        <v>1069150</v>
      </c>
      <c r="I25" s="5">
        <f t="shared" si="0"/>
        <v>16.65958939344339</v>
      </c>
    </row>
    <row r="26" spans="1:9">
      <c r="A26" s="6">
        <v>2564</v>
      </c>
      <c r="B26" s="2" t="s">
        <v>0</v>
      </c>
      <c r="C26" s="2" t="s">
        <v>101</v>
      </c>
      <c r="D26" s="2" t="s">
        <v>102</v>
      </c>
      <c r="E26" s="2" t="s">
        <v>7</v>
      </c>
      <c r="G26" s="2">
        <v>91591</v>
      </c>
      <c r="H26" s="2">
        <v>511523</v>
      </c>
      <c r="I26" s="7">
        <f t="shared" si="0"/>
        <v>17.905548724104293</v>
      </c>
    </row>
    <row r="27" spans="1:9">
      <c r="A27" s="8">
        <v>2564</v>
      </c>
      <c r="B27" s="9" t="s">
        <v>5</v>
      </c>
      <c r="C27" s="9" t="s">
        <v>101</v>
      </c>
      <c r="D27" s="9" t="s">
        <v>102</v>
      </c>
      <c r="E27" s="9" t="s">
        <v>7</v>
      </c>
      <c r="F27" s="9"/>
      <c r="G27" s="9">
        <v>86525</v>
      </c>
      <c r="H27" s="9">
        <v>557627</v>
      </c>
      <c r="I27" s="10">
        <f t="shared" si="0"/>
        <v>15.516644638799772</v>
      </c>
    </row>
    <row r="28" spans="1:9">
      <c r="A28" s="3">
        <v>2564</v>
      </c>
      <c r="B28" s="4" t="s">
        <v>100</v>
      </c>
      <c r="C28" s="4" t="s">
        <v>101</v>
      </c>
      <c r="D28" s="4" t="s">
        <v>102</v>
      </c>
      <c r="E28" s="4" t="s">
        <v>9</v>
      </c>
      <c r="F28" s="4"/>
      <c r="G28" s="4">
        <v>65879</v>
      </c>
      <c r="H28" s="4">
        <v>675107</v>
      </c>
      <c r="I28" s="5">
        <f t="shared" si="0"/>
        <v>9.7583049798032011</v>
      </c>
    </row>
    <row r="29" spans="1:9">
      <c r="A29" s="6">
        <v>2564</v>
      </c>
      <c r="B29" s="2" t="s">
        <v>0</v>
      </c>
      <c r="C29" s="2" t="s">
        <v>101</v>
      </c>
      <c r="D29" s="2" t="s">
        <v>102</v>
      </c>
      <c r="E29" s="2" t="s">
        <v>9</v>
      </c>
      <c r="G29" s="2">
        <v>38135</v>
      </c>
      <c r="H29" s="2">
        <v>302185</v>
      </c>
      <c r="I29" s="7">
        <f t="shared" si="0"/>
        <v>12.619752800436819</v>
      </c>
    </row>
    <row r="30" spans="1:9">
      <c r="A30" s="8">
        <v>2564</v>
      </c>
      <c r="B30" s="9" t="s">
        <v>5</v>
      </c>
      <c r="C30" s="9" t="s">
        <v>101</v>
      </c>
      <c r="D30" s="9" t="s">
        <v>102</v>
      </c>
      <c r="E30" s="9" t="s">
        <v>9</v>
      </c>
      <c r="F30" s="9"/>
      <c r="G30" s="9">
        <v>27744</v>
      </c>
      <c r="H30" s="9">
        <v>372922</v>
      </c>
      <c r="I30" s="10">
        <f t="shared" si="0"/>
        <v>7.4396254444629175</v>
      </c>
    </row>
    <row r="31" spans="1:9">
      <c r="A31" s="3">
        <v>2564</v>
      </c>
      <c r="B31" s="4" t="s">
        <v>100</v>
      </c>
      <c r="C31" s="4" t="s">
        <v>101</v>
      </c>
      <c r="D31" s="4"/>
      <c r="E31" s="4" t="s">
        <v>100</v>
      </c>
      <c r="F31" s="14">
        <v>1</v>
      </c>
      <c r="G31" s="4">
        <v>12673</v>
      </c>
      <c r="H31" s="4">
        <v>116999</v>
      </c>
      <c r="I31" s="5">
        <f t="shared" si="0"/>
        <v>10.831716510397525</v>
      </c>
    </row>
    <row r="32" spans="1:9">
      <c r="A32" s="6">
        <v>2564</v>
      </c>
      <c r="B32" s="2" t="s">
        <v>100</v>
      </c>
      <c r="C32" s="2" t="s">
        <v>101</v>
      </c>
      <c r="E32" s="2" t="s">
        <v>100</v>
      </c>
      <c r="F32" s="15">
        <v>2</v>
      </c>
      <c r="G32" s="2">
        <v>16857</v>
      </c>
      <c r="H32" s="2">
        <v>96329</v>
      </c>
      <c r="I32" s="7">
        <f t="shared" si="0"/>
        <v>17.499403087336109</v>
      </c>
    </row>
    <row r="33" spans="1:9">
      <c r="A33" s="6">
        <v>2564</v>
      </c>
      <c r="B33" s="2" t="s">
        <v>100</v>
      </c>
      <c r="C33" s="2" t="s">
        <v>101</v>
      </c>
      <c r="E33" s="2" t="s">
        <v>100</v>
      </c>
      <c r="F33" s="15">
        <v>3</v>
      </c>
      <c r="G33" s="2">
        <v>13492</v>
      </c>
      <c r="H33" s="2">
        <v>97011</v>
      </c>
      <c r="I33" s="7">
        <f t="shared" si="0"/>
        <v>13.907701188525012</v>
      </c>
    </row>
    <row r="34" spans="1:9">
      <c r="A34" s="6">
        <v>2564</v>
      </c>
      <c r="B34" s="2" t="s">
        <v>100</v>
      </c>
      <c r="C34" s="2" t="s">
        <v>101</v>
      </c>
      <c r="E34" s="2" t="s">
        <v>100</v>
      </c>
      <c r="F34" s="15">
        <v>4</v>
      </c>
      <c r="G34" s="2">
        <v>39959</v>
      </c>
      <c r="H34" s="2">
        <v>153757</v>
      </c>
      <c r="I34" s="7">
        <f t="shared" si="0"/>
        <v>25.988410283759439</v>
      </c>
    </row>
    <row r="35" spans="1:9">
      <c r="A35" s="6">
        <v>2564</v>
      </c>
      <c r="B35" s="2" t="s">
        <v>100</v>
      </c>
      <c r="C35" s="2" t="s">
        <v>101</v>
      </c>
      <c r="E35" s="2" t="s">
        <v>100</v>
      </c>
      <c r="F35" s="15">
        <v>5</v>
      </c>
      <c r="G35" s="2">
        <v>9861</v>
      </c>
      <c r="H35" s="2">
        <v>113934</v>
      </c>
      <c r="I35" s="7">
        <f t="shared" si="0"/>
        <v>8.6550107957238396</v>
      </c>
    </row>
    <row r="36" spans="1:9">
      <c r="A36" s="6">
        <v>2564</v>
      </c>
      <c r="B36" s="2" t="s">
        <v>100</v>
      </c>
      <c r="C36" s="2" t="s">
        <v>101</v>
      </c>
      <c r="E36" s="2" t="s">
        <v>100</v>
      </c>
      <c r="F36" s="15">
        <v>6</v>
      </c>
      <c r="G36" s="2">
        <v>21158</v>
      </c>
      <c r="H36" s="2">
        <v>119383</v>
      </c>
      <c r="I36" s="7">
        <f t="shared" si="0"/>
        <v>17.722791352202574</v>
      </c>
    </row>
    <row r="37" spans="1:9">
      <c r="A37" s="6">
        <v>2564</v>
      </c>
      <c r="B37" s="2" t="s">
        <v>100</v>
      </c>
      <c r="C37" s="2" t="s">
        <v>101</v>
      </c>
      <c r="E37" s="2" t="s">
        <v>100</v>
      </c>
      <c r="F37" s="15">
        <v>7</v>
      </c>
      <c r="G37" s="2">
        <v>37009</v>
      </c>
      <c r="H37" s="2">
        <v>274911</v>
      </c>
      <c r="I37" s="7">
        <f t="shared" si="0"/>
        <v>13.462175031191913</v>
      </c>
    </row>
    <row r="38" spans="1:9">
      <c r="A38" s="6">
        <v>2564</v>
      </c>
      <c r="B38" s="2" t="s">
        <v>100</v>
      </c>
      <c r="C38" s="2" t="s">
        <v>101</v>
      </c>
      <c r="E38" s="2" t="s">
        <v>100</v>
      </c>
      <c r="F38" s="15">
        <v>8</v>
      </c>
      <c r="G38" s="2">
        <v>3613</v>
      </c>
      <c r="H38" s="2">
        <v>61258</v>
      </c>
      <c r="I38" s="7">
        <f t="shared" si="0"/>
        <v>5.8980051585099087</v>
      </c>
    </row>
    <row r="39" spans="1:9">
      <c r="A39" s="6">
        <v>2564</v>
      </c>
      <c r="B39" s="2" t="s">
        <v>100</v>
      </c>
      <c r="C39" s="2" t="s">
        <v>101</v>
      </c>
      <c r="E39" s="2" t="s">
        <v>100</v>
      </c>
      <c r="F39" s="15">
        <v>9</v>
      </c>
      <c r="G39" s="2">
        <v>16934</v>
      </c>
      <c r="H39" s="2">
        <v>91395</v>
      </c>
      <c r="I39" s="7">
        <f t="shared" si="0"/>
        <v>18.528365884348158</v>
      </c>
    </row>
    <row r="40" spans="1:9">
      <c r="A40" s="6">
        <v>2564</v>
      </c>
      <c r="B40" s="2" t="s">
        <v>100</v>
      </c>
      <c r="C40" s="2" t="s">
        <v>101</v>
      </c>
      <c r="E40" s="2" t="s">
        <v>100</v>
      </c>
      <c r="F40" s="15">
        <v>10</v>
      </c>
      <c r="G40" s="2">
        <v>7236</v>
      </c>
      <c r="H40" s="2">
        <v>88195</v>
      </c>
      <c r="I40" s="7">
        <f t="shared" si="0"/>
        <v>8.2045467430126422</v>
      </c>
    </row>
    <row r="41" spans="1:9">
      <c r="A41" s="6">
        <v>2564</v>
      </c>
      <c r="B41" s="2" t="s">
        <v>100</v>
      </c>
      <c r="C41" s="2" t="s">
        <v>101</v>
      </c>
      <c r="E41" s="2" t="s">
        <v>100</v>
      </c>
      <c r="F41" s="15">
        <v>11</v>
      </c>
      <c r="G41" s="2">
        <v>8982</v>
      </c>
      <c r="H41" s="2">
        <v>70374</v>
      </c>
      <c r="I41" s="7">
        <f t="shared" si="0"/>
        <v>12.763236422542416</v>
      </c>
    </row>
    <row r="42" spans="1:9">
      <c r="A42" s="8">
        <v>2564</v>
      </c>
      <c r="B42" s="9" t="s">
        <v>100</v>
      </c>
      <c r="C42" s="9" t="s">
        <v>101</v>
      </c>
      <c r="D42" s="9"/>
      <c r="E42" s="9" t="s">
        <v>100</v>
      </c>
      <c r="F42" s="16">
        <v>12</v>
      </c>
      <c r="G42" s="9">
        <v>17737</v>
      </c>
      <c r="H42" s="9">
        <v>141821</v>
      </c>
      <c r="I42" s="10">
        <f t="shared" si="0"/>
        <v>12.506610445561659</v>
      </c>
    </row>
    <row r="43" spans="1:9">
      <c r="A43" s="3">
        <v>2560</v>
      </c>
      <c r="B43" s="4" t="s">
        <v>100</v>
      </c>
      <c r="C43" s="4" t="s">
        <v>101</v>
      </c>
      <c r="D43" s="4" t="s">
        <v>102</v>
      </c>
      <c r="E43" s="4" t="s">
        <v>100</v>
      </c>
      <c r="F43" s="4"/>
      <c r="G43" s="4">
        <v>1440189</v>
      </c>
      <c r="H43" s="4">
        <v>4516562</v>
      </c>
      <c r="I43" s="5">
        <f t="shared" si="0"/>
        <v>31.886842248595283</v>
      </c>
    </row>
    <row r="44" spans="1:9">
      <c r="A44" s="6">
        <v>2560</v>
      </c>
      <c r="B44" s="2" t="s">
        <v>0</v>
      </c>
      <c r="C44" s="2" t="s">
        <v>101</v>
      </c>
      <c r="D44" s="2" t="s">
        <v>102</v>
      </c>
      <c r="E44" s="2" t="s">
        <v>100</v>
      </c>
      <c r="G44" s="2">
        <v>764405</v>
      </c>
      <c r="H44" s="2">
        <v>2158170</v>
      </c>
      <c r="I44" s="7">
        <f t="shared" si="0"/>
        <v>35.419128242909501</v>
      </c>
    </row>
    <row r="45" spans="1:9">
      <c r="A45" s="8">
        <v>2560</v>
      </c>
      <c r="B45" s="9" t="s">
        <v>5</v>
      </c>
      <c r="C45" s="9" t="s">
        <v>101</v>
      </c>
      <c r="D45" s="9" t="s">
        <v>102</v>
      </c>
      <c r="E45" s="9" t="s">
        <v>100</v>
      </c>
      <c r="F45" s="9"/>
      <c r="G45" s="9">
        <v>675784</v>
      </c>
      <c r="H45" s="9">
        <v>2358392</v>
      </c>
      <c r="I45" s="10">
        <f t="shared" si="0"/>
        <v>28.654439126319968</v>
      </c>
    </row>
    <row r="46" spans="1:9">
      <c r="A46" s="6">
        <v>2560</v>
      </c>
      <c r="B46" s="2" t="s">
        <v>100</v>
      </c>
      <c r="C46" s="12" t="s">
        <v>1</v>
      </c>
      <c r="D46" s="2" t="s">
        <v>102</v>
      </c>
      <c r="E46" s="2" t="s">
        <v>100</v>
      </c>
      <c r="G46" s="2">
        <v>709086</v>
      </c>
      <c r="H46" s="2">
        <v>1998926</v>
      </c>
      <c r="I46" s="7">
        <f t="shared" si="0"/>
        <v>35.473349188514234</v>
      </c>
    </row>
    <row r="47" spans="1:9">
      <c r="A47" s="6">
        <v>2560</v>
      </c>
      <c r="B47" s="2" t="s">
        <v>100</v>
      </c>
      <c r="C47" s="12" t="s">
        <v>2</v>
      </c>
      <c r="D47" s="2" t="s">
        <v>102</v>
      </c>
      <c r="E47" s="2" t="s">
        <v>100</v>
      </c>
      <c r="G47" s="2">
        <v>396987</v>
      </c>
      <c r="H47" s="2">
        <v>1345389</v>
      </c>
      <c r="I47" s="7">
        <f t="shared" si="0"/>
        <v>29.507228021040756</v>
      </c>
    </row>
    <row r="48" spans="1:9">
      <c r="A48" s="6">
        <v>2560</v>
      </c>
      <c r="B48" s="2" t="s">
        <v>100</v>
      </c>
      <c r="C48" s="12" t="s">
        <v>3</v>
      </c>
      <c r="D48" s="2" t="s">
        <v>102</v>
      </c>
      <c r="E48" s="2" t="s">
        <v>100</v>
      </c>
      <c r="G48" s="2">
        <v>259562</v>
      </c>
      <c r="H48" s="2">
        <v>910074</v>
      </c>
      <c r="I48" s="7">
        <f t="shared" si="0"/>
        <v>28.520977415023395</v>
      </c>
    </row>
    <row r="49" spans="1:9">
      <c r="A49" s="8">
        <v>2560</v>
      </c>
      <c r="B49" s="9" t="s">
        <v>100</v>
      </c>
      <c r="C49" s="13" t="s">
        <v>4</v>
      </c>
      <c r="D49" s="2" t="s">
        <v>102</v>
      </c>
      <c r="E49" s="9" t="s">
        <v>100</v>
      </c>
      <c r="F49" s="9"/>
      <c r="G49" s="9">
        <v>74554</v>
      </c>
      <c r="H49" s="9">
        <v>262173</v>
      </c>
      <c r="I49" s="10">
        <f t="shared" si="0"/>
        <v>28.436948122041553</v>
      </c>
    </row>
    <row r="50" spans="1:9">
      <c r="A50" s="3">
        <v>2560</v>
      </c>
      <c r="B50" s="4" t="s">
        <v>100</v>
      </c>
      <c r="C50" s="4" t="s">
        <v>101</v>
      </c>
      <c r="D50" s="11" t="s">
        <v>6</v>
      </c>
      <c r="E50" s="4" t="s">
        <v>100</v>
      </c>
      <c r="F50" s="4"/>
      <c r="G50" s="4">
        <v>401582</v>
      </c>
      <c r="H50" s="4">
        <v>937718</v>
      </c>
      <c r="I50" s="5">
        <f t="shared" si="0"/>
        <v>42.825454987533568</v>
      </c>
    </row>
    <row r="51" spans="1:9">
      <c r="A51" s="6">
        <v>2560</v>
      </c>
      <c r="B51" s="2" t="s">
        <v>100</v>
      </c>
      <c r="C51" s="2" t="s">
        <v>101</v>
      </c>
      <c r="D51" s="12" t="s">
        <v>8</v>
      </c>
      <c r="E51" s="2" t="s">
        <v>100</v>
      </c>
      <c r="G51" s="2">
        <v>465932</v>
      </c>
      <c r="H51" s="2">
        <v>1213408</v>
      </c>
      <c r="I51" s="7">
        <f t="shared" si="0"/>
        <v>38.398626018618636</v>
      </c>
    </row>
    <row r="52" spans="1:9">
      <c r="A52" s="6">
        <v>2560</v>
      </c>
      <c r="B52" s="2" t="s">
        <v>100</v>
      </c>
      <c r="C52" s="2" t="s">
        <v>101</v>
      </c>
      <c r="D52" s="12" t="s">
        <v>10</v>
      </c>
      <c r="E52" s="2" t="s">
        <v>100</v>
      </c>
      <c r="G52" s="2">
        <v>168651</v>
      </c>
      <c r="H52" s="2">
        <v>812613</v>
      </c>
      <c r="I52" s="7">
        <f t="shared" si="0"/>
        <v>20.754159729169974</v>
      </c>
    </row>
    <row r="53" spans="1:9">
      <c r="A53" s="6">
        <v>2560</v>
      </c>
      <c r="B53" s="2" t="s">
        <v>100</v>
      </c>
      <c r="C53" s="2" t="s">
        <v>101</v>
      </c>
      <c r="D53" s="12" t="s">
        <v>11</v>
      </c>
      <c r="E53" s="2" t="s">
        <v>100</v>
      </c>
      <c r="G53" s="2">
        <v>282288</v>
      </c>
      <c r="H53" s="2">
        <v>1060371</v>
      </c>
      <c r="I53" s="7">
        <f t="shared" si="0"/>
        <v>26.6216258271869</v>
      </c>
    </row>
    <row r="54" spans="1:9">
      <c r="A54" s="8">
        <v>2560</v>
      </c>
      <c r="B54" s="9" t="s">
        <v>100</v>
      </c>
      <c r="C54" s="9" t="s">
        <v>101</v>
      </c>
      <c r="D54" s="13" t="s">
        <v>12</v>
      </c>
      <c r="E54" s="9" t="s">
        <v>100</v>
      </c>
      <c r="F54" s="9"/>
      <c r="G54" s="9">
        <v>121740</v>
      </c>
      <c r="H54" s="9">
        <v>492452</v>
      </c>
      <c r="I54" s="10">
        <f t="shared" si="0"/>
        <v>24.721191100858562</v>
      </c>
    </row>
    <row r="55" spans="1:9">
      <c r="A55" s="3">
        <v>2560</v>
      </c>
      <c r="B55" s="4" t="s">
        <v>0</v>
      </c>
      <c r="C55" s="4" t="s">
        <v>101</v>
      </c>
      <c r="D55" s="11" t="s">
        <v>6</v>
      </c>
      <c r="E55" s="4" t="s">
        <v>100</v>
      </c>
      <c r="F55" s="4"/>
      <c r="G55" s="4">
        <v>212424</v>
      </c>
      <c r="H55" s="4">
        <v>474379</v>
      </c>
      <c r="I55" s="5">
        <f t="shared" si="0"/>
        <v>44.779385259465535</v>
      </c>
    </row>
    <row r="56" spans="1:9">
      <c r="A56" s="6">
        <v>2560</v>
      </c>
      <c r="B56" s="2" t="s">
        <v>0</v>
      </c>
      <c r="C56" s="2" t="s">
        <v>101</v>
      </c>
      <c r="D56" s="12" t="s">
        <v>8</v>
      </c>
      <c r="E56" s="2" t="s">
        <v>100</v>
      </c>
      <c r="G56" s="2">
        <v>242391</v>
      </c>
      <c r="H56" s="2">
        <v>599611</v>
      </c>
      <c r="I56" s="7">
        <f t="shared" si="0"/>
        <v>40.42470868613151</v>
      </c>
    </row>
    <row r="57" spans="1:9">
      <c r="A57" s="6">
        <v>2560</v>
      </c>
      <c r="B57" s="2" t="s">
        <v>0</v>
      </c>
      <c r="C57" s="2" t="s">
        <v>101</v>
      </c>
      <c r="D57" s="12" t="s">
        <v>10</v>
      </c>
      <c r="E57" s="2" t="s">
        <v>100</v>
      </c>
      <c r="G57" s="2">
        <v>79849</v>
      </c>
      <c r="H57" s="2">
        <v>369249</v>
      </c>
      <c r="I57" s="7">
        <f t="shared" si="0"/>
        <v>21.624703113617098</v>
      </c>
    </row>
    <row r="58" spans="1:9">
      <c r="A58" s="6">
        <v>2560</v>
      </c>
      <c r="B58" s="2" t="s">
        <v>0</v>
      </c>
      <c r="C58" s="2" t="s">
        <v>101</v>
      </c>
      <c r="D58" s="12" t="s">
        <v>11</v>
      </c>
      <c r="E58" s="2" t="s">
        <v>100</v>
      </c>
      <c r="G58" s="2">
        <v>164861</v>
      </c>
      <c r="H58" s="2">
        <v>507586</v>
      </c>
      <c r="I58" s="7">
        <f t="shared" si="0"/>
        <v>32.479422206286223</v>
      </c>
    </row>
    <row r="59" spans="1:9">
      <c r="A59" s="8">
        <v>2560</v>
      </c>
      <c r="B59" s="9" t="s">
        <v>0</v>
      </c>
      <c r="C59" s="9" t="s">
        <v>101</v>
      </c>
      <c r="D59" s="13" t="s">
        <v>12</v>
      </c>
      <c r="E59" s="9" t="s">
        <v>100</v>
      </c>
      <c r="F59" s="9"/>
      <c r="G59" s="9">
        <v>64881</v>
      </c>
      <c r="H59" s="9">
        <v>207345</v>
      </c>
      <c r="I59" s="10">
        <f t="shared" si="0"/>
        <v>31.291326050784924</v>
      </c>
    </row>
    <row r="60" spans="1:9">
      <c r="A60" s="3">
        <v>2560</v>
      </c>
      <c r="B60" s="4" t="s">
        <v>5</v>
      </c>
      <c r="C60" s="4" t="s">
        <v>101</v>
      </c>
      <c r="D60" s="11" t="s">
        <v>6</v>
      </c>
      <c r="E60" s="4" t="s">
        <v>100</v>
      </c>
      <c r="F60" s="4"/>
      <c r="G60" s="4">
        <v>189158</v>
      </c>
      <c r="H60" s="4">
        <v>463339</v>
      </c>
      <c r="I60" s="5">
        <f t="shared" si="0"/>
        <v>40.824968327725486</v>
      </c>
    </row>
    <row r="61" spans="1:9">
      <c r="A61" s="6">
        <v>2560</v>
      </c>
      <c r="B61" s="2" t="s">
        <v>5</v>
      </c>
      <c r="C61" s="2" t="s">
        <v>101</v>
      </c>
      <c r="D61" s="12" t="s">
        <v>8</v>
      </c>
      <c r="E61" s="2" t="s">
        <v>100</v>
      </c>
      <c r="G61" s="2">
        <v>223541</v>
      </c>
      <c r="H61" s="2">
        <v>613797</v>
      </c>
      <c r="I61" s="7">
        <f t="shared" si="0"/>
        <v>36.419369921977463</v>
      </c>
    </row>
    <row r="62" spans="1:9">
      <c r="A62" s="6">
        <v>2560</v>
      </c>
      <c r="B62" s="2" t="s">
        <v>5</v>
      </c>
      <c r="C62" s="2" t="s">
        <v>101</v>
      </c>
      <c r="D62" s="12" t="s">
        <v>10</v>
      </c>
      <c r="E62" s="2" t="s">
        <v>100</v>
      </c>
      <c r="G62" s="2">
        <v>88802</v>
      </c>
      <c r="H62" s="2">
        <v>443364</v>
      </c>
      <c r="I62" s="7">
        <f t="shared" si="0"/>
        <v>20.029140841385409</v>
      </c>
    </row>
    <row r="63" spans="1:9">
      <c r="A63" s="6">
        <v>2560</v>
      </c>
      <c r="B63" s="2" t="s">
        <v>5</v>
      </c>
      <c r="C63" s="2" t="s">
        <v>101</v>
      </c>
      <c r="D63" s="12" t="s">
        <v>11</v>
      </c>
      <c r="E63" s="2" t="s">
        <v>100</v>
      </c>
      <c r="G63" s="2">
        <v>117427</v>
      </c>
      <c r="H63" s="2">
        <v>552785</v>
      </c>
      <c r="I63" s="7">
        <f t="shared" si="0"/>
        <v>21.242797832792135</v>
      </c>
    </row>
    <row r="64" spans="1:9">
      <c r="A64" s="8">
        <v>2560</v>
      </c>
      <c r="B64" s="9" t="s">
        <v>5</v>
      </c>
      <c r="C64" s="9" t="s">
        <v>101</v>
      </c>
      <c r="D64" s="13" t="s">
        <v>12</v>
      </c>
      <c r="E64" s="9" t="s">
        <v>100</v>
      </c>
      <c r="F64" s="9"/>
      <c r="G64" s="9">
        <v>56859</v>
      </c>
      <c r="H64" s="9">
        <v>285107</v>
      </c>
      <c r="I64" s="10">
        <f t="shared" si="0"/>
        <v>19.943038929244107</v>
      </c>
    </row>
    <row r="65" spans="1:9">
      <c r="A65" s="3">
        <v>2560</v>
      </c>
      <c r="B65" s="4" t="s">
        <v>100</v>
      </c>
      <c r="C65" s="4" t="s">
        <v>101</v>
      </c>
      <c r="D65" s="4" t="s">
        <v>102</v>
      </c>
      <c r="E65" s="4" t="s">
        <v>7</v>
      </c>
      <c r="F65" s="4"/>
      <c r="G65" s="4">
        <v>984655</v>
      </c>
      <c r="H65" s="4">
        <v>2750159</v>
      </c>
      <c r="I65" s="5">
        <f t="shared" si="0"/>
        <v>35.803566266532229</v>
      </c>
    </row>
    <row r="66" spans="1:9">
      <c r="A66" s="6">
        <v>2560</v>
      </c>
      <c r="B66" s="2" t="s">
        <v>0</v>
      </c>
      <c r="C66" s="2" t="s">
        <v>101</v>
      </c>
      <c r="D66" s="2" t="s">
        <v>102</v>
      </c>
      <c r="E66" s="2" t="s">
        <v>7</v>
      </c>
      <c r="G66" s="2">
        <v>512995</v>
      </c>
      <c r="H66" s="2">
        <v>1329442</v>
      </c>
      <c r="I66" s="7">
        <f t="shared" si="0"/>
        <v>38.587241865384122</v>
      </c>
    </row>
    <row r="67" spans="1:9">
      <c r="A67" s="8">
        <v>2560</v>
      </c>
      <c r="B67" s="9" t="s">
        <v>5</v>
      </c>
      <c r="C67" s="9" t="s">
        <v>101</v>
      </c>
      <c r="D67" s="9" t="s">
        <v>102</v>
      </c>
      <c r="E67" s="9" t="s">
        <v>7</v>
      </c>
      <c r="F67" s="9"/>
      <c r="G67" s="9">
        <v>471660</v>
      </c>
      <c r="H67" s="9">
        <v>1420717</v>
      </c>
      <c r="I67" s="10">
        <f t="shared" si="0"/>
        <v>33.198729937066986</v>
      </c>
    </row>
    <row r="68" spans="1:9">
      <c r="A68" s="3">
        <v>2560</v>
      </c>
      <c r="B68" s="4" t="s">
        <v>100</v>
      </c>
      <c r="C68" s="4" t="s">
        <v>101</v>
      </c>
      <c r="D68" s="4" t="s">
        <v>102</v>
      </c>
      <c r="E68" s="4" t="s">
        <v>9</v>
      </c>
      <c r="F68" s="4"/>
      <c r="G68" s="4">
        <v>455538</v>
      </c>
      <c r="H68" s="4">
        <v>1766403</v>
      </c>
      <c r="I68" s="5">
        <f t="shared" ref="I68:I110" si="1">G68*100/H68</f>
        <v>25.789018700715523</v>
      </c>
    </row>
    <row r="69" spans="1:9">
      <c r="A69" s="6">
        <v>2560</v>
      </c>
      <c r="B69" s="2" t="s">
        <v>0</v>
      </c>
      <c r="C69" s="2" t="s">
        <v>101</v>
      </c>
      <c r="D69" s="2" t="s">
        <v>102</v>
      </c>
      <c r="E69" s="2" t="s">
        <v>9</v>
      </c>
      <c r="G69" s="2">
        <v>251411</v>
      </c>
      <c r="H69" s="2">
        <v>828728</v>
      </c>
      <c r="I69" s="7">
        <f t="shared" si="1"/>
        <v>30.336974254520179</v>
      </c>
    </row>
    <row r="70" spans="1:9">
      <c r="A70" s="8">
        <v>2560</v>
      </c>
      <c r="B70" s="9" t="s">
        <v>5</v>
      </c>
      <c r="C70" s="9" t="s">
        <v>101</v>
      </c>
      <c r="D70" s="9" t="s">
        <v>102</v>
      </c>
      <c r="E70" s="9" t="s">
        <v>9</v>
      </c>
      <c r="F70" s="9"/>
      <c r="G70" s="9">
        <v>204127</v>
      </c>
      <c r="H70" s="9">
        <v>937675</v>
      </c>
      <c r="I70" s="10">
        <f t="shared" si="1"/>
        <v>21.769483029834429</v>
      </c>
    </row>
    <row r="71" spans="1:9">
      <c r="A71" s="3">
        <v>2560</v>
      </c>
      <c r="B71" s="4" t="s">
        <v>100</v>
      </c>
      <c r="C71" s="4" t="s">
        <v>101</v>
      </c>
      <c r="D71" s="4"/>
      <c r="E71" s="4" t="s">
        <v>100</v>
      </c>
      <c r="F71" s="14">
        <v>1</v>
      </c>
      <c r="G71" s="4">
        <v>82181</v>
      </c>
      <c r="H71" s="4">
        <v>475327</v>
      </c>
      <c r="I71" s="5">
        <f t="shared" si="1"/>
        <v>17.289360797934897</v>
      </c>
    </row>
    <row r="72" spans="1:9">
      <c r="A72" s="6">
        <v>2560</v>
      </c>
      <c r="B72" s="2" t="s">
        <v>100</v>
      </c>
      <c r="C72" s="2" t="s">
        <v>101</v>
      </c>
      <c r="E72" s="2" t="s">
        <v>100</v>
      </c>
      <c r="F72" s="15">
        <v>2</v>
      </c>
      <c r="G72" s="2">
        <v>52242</v>
      </c>
      <c r="H72" s="2">
        <v>177393</v>
      </c>
      <c r="I72" s="7">
        <f t="shared" si="1"/>
        <v>29.449865552755746</v>
      </c>
    </row>
    <row r="73" spans="1:9">
      <c r="A73" s="6">
        <v>2560</v>
      </c>
      <c r="B73" s="2" t="s">
        <v>100</v>
      </c>
      <c r="C73" s="2" t="s">
        <v>101</v>
      </c>
      <c r="E73" s="2" t="s">
        <v>100</v>
      </c>
      <c r="F73" s="15">
        <v>3</v>
      </c>
      <c r="G73" s="2">
        <v>37838</v>
      </c>
      <c r="H73" s="2">
        <v>169430</v>
      </c>
      <c r="I73" s="7">
        <f t="shared" si="1"/>
        <v>22.332526707194713</v>
      </c>
    </row>
    <row r="74" spans="1:9">
      <c r="A74" s="6">
        <v>2560</v>
      </c>
      <c r="B74" s="2" t="s">
        <v>100</v>
      </c>
      <c r="C74" s="2" t="s">
        <v>101</v>
      </c>
      <c r="E74" s="2" t="s">
        <v>100</v>
      </c>
      <c r="F74" s="15">
        <v>4</v>
      </c>
      <c r="G74" s="2">
        <v>200748</v>
      </c>
      <c r="H74" s="2">
        <v>483140</v>
      </c>
      <c r="I74" s="7">
        <f t="shared" si="1"/>
        <v>41.550689241213725</v>
      </c>
    </row>
    <row r="75" spans="1:9">
      <c r="A75" s="6">
        <v>2560</v>
      </c>
      <c r="B75" s="2" t="s">
        <v>100</v>
      </c>
      <c r="C75" s="2" t="s">
        <v>101</v>
      </c>
      <c r="E75" s="2" t="s">
        <v>100</v>
      </c>
      <c r="F75" s="15">
        <v>5</v>
      </c>
      <c r="G75" s="2">
        <v>181211</v>
      </c>
      <c r="H75" s="2">
        <v>398893</v>
      </c>
      <c r="I75" s="7">
        <f t="shared" si="1"/>
        <v>45.428473299857352</v>
      </c>
    </row>
    <row r="76" spans="1:9">
      <c r="A76" s="6">
        <v>2560</v>
      </c>
      <c r="B76" s="2" t="s">
        <v>100</v>
      </c>
      <c r="C76" s="2" t="s">
        <v>101</v>
      </c>
      <c r="E76" s="2" t="s">
        <v>100</v>
      </c>
      <c r="F76" s="15">
        <v>6</v>
      </c>
      <c r="G76" s="2">
        <v>80364</v>
      </c>
      <c r="H76" s="2">
        <v>321838</v>
      </c>
      <c r="I76" s="7">
        <f t="shared" si="1"/>
        <v>24.970326686096733</v>
      </c>
    </row>
    <row r="77" spans="1:9">
      <c r="A77" s="6">
        <v>2560</v>
      </c>
      <c r="B77" s="2" t="s">
        <v>100</v>
      </c>
      <c r="C77" s="2" t="s">
        <v>101</v>
      </c>
      <c r="E77" s="2" t="s">
        <v>100</v>
      </c>
      <c r="F77" s="15">
        <v>7</v>
      </c>
      <c r="G77" s="2">
        <v>105810</v>
      </c>
      <c r="H77" s="2">
        <v>418997</v>
      </c>
      <c r="I77" s="7">
        <f t="shared" si="1"/>
        <v>25.253164103800266</v>
      </c>
    </row>
    <row r="78" spans="1:9">
      <c r="A78" s="6">
        <v>2560</v>
      </c>
      <c r="B78" s="2" t="s">
        <v>100</v>
      </c>
      <c r="C78" s="2" t="s">
        <v>101</v>
      </c>
      <c r="E78" s="2" t="s">
        <v>100</v>
      </c>
      <c r="F78" s="15">
        <v>8</v>
      </c>
      <c r="G78" s="2">
        <v>68514</v>
      </c>
      <c r="H78" s="2">
        <v>227878</v>
      </c>
      <c r="I78" s="7">
        <f t="shared" si="1"/>
        <v>30.066087994453174</v>
      </c>
    </row>
    <row r="79" spans="1:9">
      <c r="A79" s="6">
        <v>2560</v>
      </c>
      <c r="B79" s="2" t="s">
        <v>100</v>
      </c>
      <c r="C79" s="2" t="s">
        <v>101</v>
      </c>
      <c r="E79" s="2" t="s">
        <v>100</v>
      </c>
      <c r="F79" s="15">
        <v>9</v>
      </c>
      <c r="G79" s="2">
        <v>60432</v>
      </c>
      <c r="H79" s="2">
        <v>201915</v>
      </c>
      <c r="I79" s="7">
        <f t="shared" si="1"/>
        <v>29.92942574845851</v>
      </c>
    </row>
    <row r="80" spans="1:9">
      <c r="A80" s="6">
        <v>2560</v>
      </c>
      <c r="B80" s="2" t="s">
        <v>100</v>
      </c>
      <c r="C80" s="2" t="s">
        <v>101</v>
      </c>
      <c r="E80" s="2" t="s">
        <v>100</v>
      </c>
      <c r="F80" s="15">
        <v>10</v>
      </c>
      <c r="G80" s="2">
        <v>47530</v>
      </c>
      <c r="H80" s="2">
        <v>211581</v>
      </c>
      <c r="I80" s="7">
        <f t="shared" si="1"/>
        <v>22.46420992433158</v>
      </c>
    </row>
    <row r="81" spans="1:9">
      <c r="A81" s="6">
        <v>2560</v>
      </c>
      <c r="B81" s="2" t="s">
        <v>100</v>
      </c>
      <c r="C81" s="2" t="s">
        <v>101</v>
      </c>
      <c r="E81" s="2" t="s">
        <v>100</v>
      </c>
      <c r="F81" s="15">
        <v>11</v>
      </c>
      <c r="G81" s="2">
        <v>54866</v>
      </c>
      <c r="H81" s="2">
        <v>220206</v>
      </c>
      <c r="I81" s="7">
        <f t="shared" si="1"/>
        <v>24.915760696802085</v>
      </c>
    </row>
    <row r="82" spans="1:9">
      <c r="A82" s="8">
        <v>2560</v>
      </c>
      <c r="B82" s="9" t="s">
        <v>100</v>
      </c>
      <c r="C82" s="9" t="s">
        <v>101</v>
      </c>
      <c r="D82" s="9"/>
      <c r="E82" s="9" t="s">
        <v>100</v>
      </c>
      <c r="F82" s="16">
        <v>12</v>
      </c>
      <c r="G82" s="9">
        <v>66872</v>
      </c>
      <c r="H82" s="9">
        <v>272245</v>
      </c>
      <c r="I82" s="10">
        <f t="shared" si="1"/>
        <v>24.563169204209444</v>
      </c>
    </row>
    <row r="83" spans="1:9">
      <c r="A83" s="3">
        <v>2557</v>
      </c>
      <c r="B83" s="4" t="s">
        <v>100</v>
      </c>
      <c r="C83" s="4" t="s">
        <v>101</v>
      </c>
      <c r="D83" s="4" t="s">
        <v>102</v>
      </c>
      <c r="E83" s="4" t="s">
        <v>100</v>
      </c>
      <c r="F83" s="4"/>
      <c r="G83" s="4">
        <v>2072728</v>
      </c>
      <c r="H83" s="4">
        <v>4557152</v>
      </c>
      <c r="I83" s="5">
        <f t="shared" si="1"/>
        <v>45.482968310032234</v>
      </c>
    </row>
    <row r="84" spans="1:9">
      <c r="A84" s="6">
        <v>2557</v>
      </c>
      <c r="B84" s="2" t="s">
        <v>0</v>
      </c>
      <c r="C84" s="2" t="s">
        <v>101</v>
      </c>
      <c r="D84" s="2" t="s">
        <v>102</v>
      </c>
      <c r="E84" s="2" t="s">
        <v>100</v>
      </c>
      <c r="G84" s="2">
        <v>1141409</v>
      </c>
      <c r="H84" s="2">
        <v>2397601</v>
      </c>
      <c r="I84" s="7">
        <f t="shared" si="1"/>
        <v>47.606294792169336</v>
      </c>
    </row>
    <row r="85" spans="1:9">
      <c r="A85" s="8">
        <v>2557</v>
      </c>
      <c r="B85" s="9" t="s">
        <v>5</v>
      </c>
      <c r="C85" s="9" t="s">
        <v>101</v>
      </c>
      <c r="D85" s="9" t="s">
        <v>102</v>
      </c>
      <c r="E85" s="9" t="s">
        <v>100</v>
      </c>
      <c r="F85" s="9"/>
      <c r="G85" s="9">
        <v>931319</v>
      </c>
      <c r="H85" s="9">
        <v>2159551</v>
      </c>
      <c r="I85" s="10">
        <f t="shared" si="1"/>
        <v>43.125584901676319</v>
      </c>
    </row>
    <row r="86" spans="1:9">
      <c r="A86" s="6">
        <v>2557</v>
      </c>
      <c r="B86" s="2" t="s">
        <v>100</v>
      </c>
      <c r="C86" s="12" t="s">
        <v>1</v>
      </c>
      <c r="D86" s="2" t="s">
        <v>102</v>
      </c>
      <c r="E86" s="2" t="s">
        <v>100</v>
      </c>
      <c r="G86" s="2">
        <v>1040980</v>
      </c>
      <c r="H86" s="2">
        <v>1978856</v>
      </c>
      <c r="I86" s="7">
        <f t="shared" si="1"/>
        <v>52.605141556535692</v>
      </c>
    </row>
    <row r="87" spans="1:9">
      <c r="A87" s="6">
        <v>2557</v>
      </c>
      <c r="B87" s="2" t="s">
        <v>100</v>
      </c>
      <c r="C87" s="12" t="s">
        <v>2</v>
      </c>
      <c r="D87" s="2" t="s">
        <v>102</v>
      </c>
      <c r="E87" s="2" t="s">
        <v>100</v>
      </c>
      <c r="G87" s="2">
        <v>676526</v>
      </c>
      <c r="H87" s="2">
        <v>1549122</v>
      </c>
      <c r="I87" s="7">
        <f t="shared" si="1"/>
        <v>43.671576544649163</v>
      </c>
    </row>
    <row r="88" spans="1:9">
      <c r="A88" s="6">
        <v>2557</v>
      </c>
      <c r="B88" s="2" t="s">
        <v>100</v>
      </c>
      <c r="C88" s="12" t="s">
        <v>3</v>
      </c>
      <c r="D88" s="2" t="s">
        <v>102</v>
      </c>
      <c r="E88" s="2" t="s">
        <v>100</v>
      </c>
      <c r="G88" s="2">
        <v>304102</v>
      </c>
      <c r="H88" s="2">
        <v>838097</v>
      </c>
      <c r="I88" s="7">
        <f t="shared" si="1"/>
        <v>36.284821446682187</v>
      </c>
    </row>
    <row r="89" spans="1:9">
      <c r="A89" s="8">
        <v>2557</v>
      </c>
      <c r="B89" s="9" t="s">
        <v>100</v>
      </c>
      <c r="C89" s="13" t="s">
        <v>4</v>
      </c>
      <c r="D89" s="2" t="s">
        <v>102</v>
      </c>
      <c r="E89" s="9" t="s">
        <v>100</v>
      </c>
      <c r="F89" s="9"/>
      <c r="G89" s="9">
        <v>51120</v>
      </c>
      <c r="H89" s="9">
        <v>191077</v>
      </c>
      <c r="I89" s="10">
        <f t="shared" si="1"/>
        <v>26.753612418030428</v>
      </c>
    </row>
    <row r="90" spans="1:9">
      <c r="A90" s="3">
        <v>2557</v>
      </c>
      <c r="B90" s="4" t="s">
        <v>100</v>
      </c>
      <c r="C90" s="4" t="s">
        <v>101</v>
      </c>
      <c r="D90" s="11" t="s">
        <v>6</v>
      </c>
      <c r="E90" s="4" t="s">
        <v>100</v>
      </c>
      <c r="F90" s="4"/>
      <c r="G90" s="4">
        <v>679830</v>
      </c>
      <c r="H90" s="4">
        <v>1339990</v>
      </c>
      <c r="I90" s="5">
        <f t="shared" si="1"/>
        <v>50.733960701199265</v>
      </c>
    </row>
    <row r="91" spans="1:9">
      <c r="A91" s="6">
        <v>2557</v>
      </c>
      <c r="B91" s="2" t="s">
        <v>100</v>
      </c>
      <c r="C91" s="2" t="s">
        <v>101</v>
      </c>
      <c r="D91" s="12" t="s">
        <v>8</v>
      </c>
      <c r="E91" s="2" t="s">
        <v>100</v>
      </c>
      <c r="G91" s="2">
        <v>630405</v>
      </c>
      <c r="H91" s="2">
        <v>1337261</v>
      </c>
      <c r="I91" s="7">
        <f t="shared" si="1"/>
        <v>47.141507903094457</v>
      </c>
    </row>
    <row r="92" spans="1:9">
      <c r="A92" s="6">
        <v>2557</v>
      </c>
      <c r="B92" s="2" t="s">
        <v>100</v>
      </c>
      <c r="C92" s="2" t="s">
        <v>101</v>
      </c>
      <c r="D92" s="12" t="s">
        <v>10</v>
      </c>
      <c r="E92" s="2" t="s">
        <v>100</v>
      </c>
      <c r="G92" s="2">
        <v>161676</v>
      </c>
      <c r="H92" s="2">
        <v>544519</v>
      </c>
      <c r="I92" s="7">
        <f t="shared" si="1"/>
        <v>29.691525915532793</v>
      </c>
    </row>
    <row r="93" spans="1:9">
      <c r="A93" s="6">
        <v>2557</v>
      </c>
      <c r="B93" s="2" t="s">
        <v>100</v>
      </c>
      <c r="C93" s="2" t="s">
        <v>101</v>
      </c>
      <c r="D93" s="12" t="s">
        <v>11</v>
      </c>
      <c r="E93" s="2" t="s">
        <v>100</v>
      </c>
      <c r="G93" s="2">
        <v>414702</v>
      </c>
      <c r="H93" s="2">
        <v>845687</v>
      </c>
      <c r="I93" s="7">
        <f t="shared" si="1"/>
        <v>49.037291574778848</v>
      </c>
    </row>
    <row r="94" spans="1:9">
      <c r="A94" s="8">
        <v>2557</v>
      </c>
      <c r="B94" s="9" t="s">
        <v>100</v>
      </c>
      <c r="C94" s="9" t="s">
        <v>101</v>
      </c>
      <c r="D94" s="13" t="s">
        <v>12</v>
      </c>
      <c r="E94" s="9" t="s">
        <v>100</v>
      </c>
      <c r="F94" s="9"/>
      <c r="G94" s="9">
        <v>186117</v>
      </c>
      <c r="H94" s="9">
        <v>489695</v>
      </c>
      <c r="I94" s="10">
        <f t="shared" si="1"/>
        <v>38.006718467617596</v>
      </c>
    </row>
    <row r="95" spans="1:9">
      <c r="A95" s="3">
        <v>2557</v>
      </c>
      <c r="B95" s="4" t="s">
        <v>0</v>
      </c>
      <c r="C95" s="4" t="s">
        <v>101</v>
      </c>
      <c r="D95" s="11" t="s">
        <v>6</v>
      </c>
      <c r="E95" s="4" t="s">
        <v>100</v>
      </c>
      <c r="F95" s="4"/>
      <c r="G95" s="4">
        <v>356520</v>
      </c>
      <c r="H95" s="4">
        <v>700763</v>
      </c>
      <c r="I95" s="5">
        <f t="shared" si="1"/>
        <v>50.875973760030142</v>
      </c>
    </row>
    <row r="96" spans="1:9">
      <c r="A96" s="6">
        <v>2557</v>
      </c>
      <c r="B96" s="2" t="s">
        <v>0</v>
      </c>
      <c r="C96" s="2" t="s">
        <v>101</v>
      </c>
      <c r="D96" s="12" t="s">
        <v>8</v>
      </c>
      <c r="E96" s="2" t="s">
        <v>100</v>
      </c>
      <c r="G96" s="2">
        <v>361257</v>
      </c>
      <c r="H96" s="2">
        <v>690373</v>
      </c>
      <c r="I96" s="7">
        <f t="shared" si="1"/>
        <v>52.327799609776164</v>
      </c>
    </row>
    <row r="97" spans="1:9">
      <c r="A97" s="6">
        <v>2557</v>
      </c>
      <c r="B97" s="2" t="s">
        <v>0</v>
      </c>
      <c r="C97" s="2" t="s">
        <v>101</v>
      </c>
      <c r="D97" s="12" t="s">
        <v>10</v>
      </c>
      <c r="E97" s="2" t="s">
        <v>100</v>
      </c>
      <c r="G97" s="2">
        <v>82769</v>
      </c>
      <c r="H97" s="2">
        <v>277637</v>
      </c>
      <c r="I97" s="7">
        <f t="shared" si="1"/>
        <v>29.811948695598929</v>
      </c>
    </row>
    <row r="98" spans="1:9">
      <c r="A98" s="6">
        <v>2557</v>
      </c>
      <c r="B98" s="2" t="s">
        <v>0</v>
      </c>
      <c r="C98" s="2" t="s">
        <v>101</v>
      </c>
      <c r="D98" s="12" t="s">
        <v>11</v>
      </c>
      <c r="E98" s="2" t="s">
        <v>100</v>
      </c>
      <c r="G98" s="2">
        <v>244143</v>
      </c>
      <c r="H98" s="2">
        <v>468942</v>
      </c>
      <c r="I98" s="7">
        <f t="shared" si="1"/>
        <v>52.062515193776626</v>
      </c>
    </row>
    <row r="99" spans="1:9">
      <c r="A99" s="8">
        <v>2557</v>
      </c>
      <c r="B99" s="9" t="s">
        <v>0</v>
      </c>
      <c r="C99" s="9" t="s">
        <v>101</v>
      </c>
      <c r="D99" s="13" t="s">
        <v>12</v>
      </c>
      <c r="E99" s="9" t="s">
        <v>100</v>
      </c>
      <c r="F99" s="9"/>
      <c r="G99" s="9">
        <v>96720</v>
      </c>
      <c r="H99" s="9">
        <v>259886</v>
      </c>
      <c r="I99" s="10">
        <f t="shared" si="1"/>
        <v>37.216317924012834</v>
      </c>
    </row>
    <row r="100" spans="1:9">
      <c r="A100" s="3">
        <v>2557</v>
      </c>
      <c r="B100" s="4" t="s">
        <v>5</v>
      </c>
      <c r="C100" s="4" t="s">
        <v>101</v>
      </c>
      <c r="D100" s="11" t="s">
        <v>6</v>
      </c>
      <c r="E100" s="4" t="s">
        <v>100</v>
      </c>
      <c r="F100" s="4"/>
      <c r="G100" s="4">
        <v>323310</v>
      </c>
      <c r="H100" s="4">
        <v>639227</v>
      </c>
      <c r="I100" s="5">
        <f t="shared" si="1"/>
        <v>50.57827657467535</v>
      </c>
    </row>
    <row r="101" spans="1:9">
      <c r="A101" s="6">
        <v>2557</v>
      </c>
      <c r="B101" s="2" t="s">
        <v>5</v>
      </c>
      <c r="C101" s="2" t="s">
        <v>101</v>
      </c>
      <c r="D101" s="12" t="s">
        <v>8</v>
      </c>
      <c r="E101" s="2" t="s">
        <v>100</v>
      </c>
      <c r="G101" s="2">
        <v>269148</v>
      </c>
      <c r="H101" s="2">
        <v>646888</v>
      </c>
      <c r="I101" s="7">
        <f t="shared" si="1"/>
        <v>41.60658413821249</v>
      </c>
    </row>
    <row r="102" spans="1:9">
      <c r="A102" s="6">
        <v>2557</v>
      </c>
      <c r="B102" s="2" t="s">
        <v>5</v>
      </c>
      <c r="C102" s="2" t="s">
        <v>101</v>
      </c>
      <c r="D102" s="12" t="s">
        <v>10</v>
      </c>
      <c r="E102" s="2" t="s">
        <v>100</v>
      </c>
      <c r="G102" s="2">
        <v>78907</v>
      </c>
      <c r="H102" s="2">
        <v>266882</v>
      </c>
      <c r="I102" s="7">
        <f t="shared" si="1"/>
        <v>29.566250252920767</v>
      </c>
    </row>
    <row r="103" spans="1:9">
      <c r="A103" s="6">
        <v>2557</v>
      </c>
      <c r="B103" s="2" t="s">
        <v>5</v>
      </c>
      <c r="C103" s="2" t="s">
        <v>101</v>
      </c>
      <c r="D103" s="12" t="s">
        <v>11</v>
      </c>
      <c r="E103" s="2" t="s">
        <v>100</v>
      </c>
      <c r="G103" s="2">
        <v>170559</v>
      </c>
      <c r="H103" s="2">
        <v>376745</v>
      </c>
      <c r="I103" s="7">
        <f t="shared" si="1"/>
        <v>45.271735524028188</v>
      </c>
    </row>
    <row r="104" spans="1:9">
      <c r="A104" s="8">
        <v>2557</v>
      </c>
      <c r="B104" s="9" t="s">
        <v>5</v>
      </c>
      <c r="C104" s="9" t="s">
        <v>101</v>
      </c>
      <c r="D104" s="13" t="s">
        <v>12</v>
      </c>
      <c r="E104" s="9" t="s">
        <v>100</v>
      </c>
      <c r="F104" s="9"/>
      <c r="G104" s="9">
        <v>89397</v>
      </c>
      <c r="H104" s="9">
        <v>229809</v>
      </c>
      <c r="I104" s="10">
        <f t="shared" si="1"/>
        <v>38.900565252013628</v>
      </c>
    </row>
    <row r="105" spans="1:9">
      <c r="A105" s="3">
        <v>2557</v>
      </c>
      <c r="B105" s="4" t="s">
        <v>100</v>
      </c>
      <c r="C105" s="4" t="s">
        <v>101</v>
      </c>
      <c r="D105" s="4" t="s">
        <v>102</v>
      </c>
      <c r="E105" s="4" t="s">
        <v>7</v>
      </c>
      <c r="F105" s="4"/>
      <c r="G105" s="4">
        <v>1430735</v>
      </c>
      <c r="H105" s="4">
        <v>2983320</v>
      </c>
      <c r="I105" s="5">
        <f t="shared" si="1"/>
        <v>47.957812101953529</v>
      </c>
    </row>
    <row r="106" spans="1:9">
      <c r="A106" s="6">
        <v>2557</v>
      </c>
      <c r="B106" s="2" t="s">
        <v>0</v>
      </c>
      <c r="C106" s="2" t="s">
        <v>101</v>
      </c>
      <c r="D106" s="2" t="s">
        <v>102</v>
      </c>
      <c r="E106" s="2" t="s">
        <v>7</v>
      </c>
      <c r="G106" s="2">
        <v>780304</v>
      </c>
      <c r="H106" s="2">
        <v>1554022</v>
      </c>
      <c r="I106" s="7">
        <f t="shared" si="1"/>
        <v>50.211901762008516</v>
      </c>
    </row>
    <row r="107" spans="1:9">
      <c r="A107" s="8">
        <v>2557</v>
      </c>
      <c r="B107" s="9" t="s">
        <v>5</v>
      </c>
      <c r="C107" s="9" t="s">
        <v>101</v>
      </c>
      <c r="D107" s="9" t="s">
        <v>102</v>
      </c>
      <c r="E107" s="9" t="s">
        <v>7</v>
      </c>
      <c r="F107" s="9"/>
      <c r="G107" s="9">
        <v>650431</v>
      </c>
      <c r="H107" s="9">
        <v>1429298</v>
      </c>
      <c r="I107" s="10">
        <f t="shared" si="1"/>
        <v>45.507025127020398</v>
      </c>
    </row>
    <row r="108" spans="1:9">
      <c r="A108" s="3">
        <v>2557</v>
      </c>
      <c r="B108" s="4" t="s">
        <v>100</v>
      </c>
      <c r="C108" s="4" t="s">
        <v>101</v>
      </c>
      <c r="D108" s="4" t="s">
        <v>102</v>
      </c>
      <c r="E108" s="4" t="s">
        <v>9</v>
      </c>
      <c r="F108" s="4"/>
      <c r="G108" s="4">
        <v>641995</v>
      </c>
      <c r="H108" s="4">
        <v>1573832</v>
      </c>
      <c r="I108" s="5">
        <f t="shared" si="1"/>
        <v>40.791838010664414</v>
      </c>
    </row>
    <row r="109" spans="1:9">
      <c r="A109" s="6">
        <v>2557</v>
      </c>
      <c r="B109" s="2" t="s">
        <v>0</v>
      </c>
      <c r="C109" s="2" t="s">
        <v>101</v>
      </c>
      <c r="D109" s="2" t="s">
        <v>102</v>
      </c>
      <c r="E109" s="2" t="s">
        <v>9</v>
      </c>
      <c r="G109" s="2">
        <v>361105</v>
      </c>
      <c r="H109" s="2">
        <v>843579</v>
      </c>
      <c r="I109" s="7">
        <f t="shared" si="1"/>
        <v>42.806305040784565</v>
      </c>
    </row>
    <row r="110" spans="1:9">
      <c r="A110" s="8">
        <v>2557</v>
      </c>
      <c r="B110" s="9" t="s">
        <v>5</v>
      </c>
      <c r="C110" s="9" t="s">
        <v>101</v>
      </c>
      <c r="D110" s="9" t="s">
        <v>102</v>
      </c>
      <c r="E110" s="9" t="s">
        <v>9</v>
      </c>
      <c r="F110" s="9"/>
      <c r="G110" s="9">
        <v>280890</v>
      </c>
      <c r="H110" s="9">
        <v>730253</v>
      </c>
      <c r="I110" s="10">
        <f t="shared" si="1"/>
        <v>38.464751257440916</v>
      </c>
    </row>
  </sheetData>
  <sheetProtection algorithmName="SHA-512" hashValue="btEc6EbxePPaa2gZLKSEGYqbjkgjioWRr4VU4Y0e4GbwZTblE0m5N5AJ/7bnTE5R5rfATxuvyLVgAF8KhNsBOg==" saltValue="DoMuJliW/WnqmmCFARJMH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defaultColWidth="9.140625" defaultRowHeight="12.75"/>
  <cols>
    <col min="1" max="1" width="27.42578125" style="2" customWidth="1"/>
    <col min="2" max="16384" width="9.140625" style="2"/>
  </cols>
  <sheetData>
    <row r="1" spans="1:1">
      <c r="A1" s="23" t="s">
        <v>98</v>
      </c>
    </row>
    <row r="2" spans="1:1">
      <c r="A2" s="2" t="s">
        <v>103</v>
      </c>
    </row>
    <row r="3" spans="1:1">
      <c r="A3" s="2" t="s">
        <v>96</v>
      </c>
    </row>
    <row r="5" spans="1:1">
      <c r="A5" s="23" t="s">
        <v>97</v>
      </c>
    </row>
    <row r="6" spans="1:1">
      <c r="A6" s="2" t="s">
        <v>99</v>
      </c>
    </row>
    <row r="9" spans="1:1">
      <c r="A9" s="2" t="s">
        <v>108</v>
      </c>
    </row>
  </sheetData>
  <sheetProtection algorithmName="SHA-512" hashValue="FZzgNI1KEK5uX4K8+CumoZzWxDMbX2wMNNFeyD0kSg1WONFifMIbihpYqVGv+LNGWYQC79/6dtqVHLBQXpH5IA==" saltValue="pfTOrEtNN66A1LR1SAHmD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มหาวิทยาลัย</vt:lpstr>
      <vt:lpstr>มหาวิทยาลัย(ภาพรวม)</vt:lpstr>
      <vt:lpstr>ที่มาของข้อมูล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pinij faramnuay</dc:creator>
  <cp:lastModifiedBy>pinij faramnuay</cp:lastModifiedBy>
  <dcterms:created xsi:type="dcterms:W3CDTF">2024-03-16T13:04:45Z</dcterms:created>
  <dcterms:modified xsi:type="dcterms:W3CDTF">2024-04-14T09:18:53Z</dcterms:modified>
</cp:coreProperties>
</file>