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kealcohol\"/>
    </mc:Choice>
  </mc:AlternateContent>
  <xr:revisionPtr revIDLastSave="0" documentId="13_ncr:1_{F42F0B9C-C78A-410B-BA6B-D9EA3AD8431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สถานศึกษา" sheetId="1" r:id="rId1"/>
    <sheet name="สถานศึกษา(ภาพรวม)" sheetId="3" r:id="rId2"/>
    <sheet name="ที่มาของข้อมูล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0" i="3" l="1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H345" i="1"/>
  <c r="J345" i="1" s="1"/>
  <c r="H343" i="1"/>
  <c r="H344" i="1"/>
  <c r="H342" i="1"/>
  <c r="H340" i="1"/>
  <c r="H341" i="1"/>
  <c r="H339" i="1"/>
  <c r="H338" i="1"/>
  <c r="J338" i="1" s="1"/>
  <c r="H337" i="1"/>
  <c r="J337" i="1" s="1"/>
  <c r="H336" i="1"/>
  <c r="H335" i="1"/>
  <c r="H334" i="1"/>
  <c r="H333" i="1"/>
  <c r="H332" i="1"/>
  <c r="H331" i="1"/>
  <c r="H330" i="1"/>
  <c r="J330" i="1" s="1"/>
  <c r="H329" i="1"/>
  <c r="J329" i="1" s="1"/>
  <c r="H328" i="1"/>
  <c r="H327" i="1"/>
  <c r="H326" i="1"/>
  <c r="H325" i="1"/>
  <c r="H324" i="1"/>
  <c r="H323" i="1"/>
  <c r="H322" i="1"/>
  <c r="J322" i="1" s="1"/>
  <c r="H321" i="1"/>
  <c r="J321" i="1" s="1"/>
  <c r="H320" i="1"/>
  <c r="H319" i="1"/>
  <c r="H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H317" i="1"/>
  <c r="J317" i="1" s="1"/>
  <c r="H316" i="1"/>
  <c r="J316" i="1" s="1"/>
  <c r="H315" i="1"/>
  <c r="J315" i="1" s="1"/>
  <c r="H314" i="1"/>
  <c r="J314" i="1" s="1"/>
  <c r="H313" i="1"/>
  <c r="H312" i="1"/>
  <c r="J312" i="1" s="1"/>
  <c r="H311" i="1"/>
  <c r="H310" i="1"/>
  <c r="J310" i="1" s="1"/>
  <c r="H309" i="1"/>
  <c r="J309" i="1" s="1"/>
  <c r="H308" i="1"/>
  <c r="J308" i="1" s="1"/>
  <c r="H307" i="1"/>
  <c r="J307" i="1" s="1"/>
  <c r="H306" i="1"/>
  <c r="J306" i="1" s="1"/>
  <c r="H305" i="1"/>
  <c r="J305" i="1" s="1"/>
  <c r="H304" i="1"/>
  <c r="J304" i="1" s="1"/>
  <c r="H303" i="1"/>
  <c r="J303" i="1" s="1"/>
  <c r="H302" i="1"/>
  <c r="J302" i="1" s="1"/>
  <c r="H301" i="1"/>
  <c r="J301" i="1" s="1"/>
  <c r="H300" i="1"/>
  <c r="J300" i="1" s="1"/>
  <c r="H299" i="1"/>
  <c r="J299" i="1" s="1"/>
  <c r="H298" i="1"/>
  <c r="J298" i="1" s="1"/>
  <c r="H297" i="1"/>
  <c r="J297" i="1" s="1"/>
  <c r="H296" i="1"/>
  <c r="J296" i="1" s="1"/>
  <c r="H295" i="1"/>
  <c r="H294" i="1"/>
  <c r="J294" i="1" s="1"/>
  <c r="H293" i="1"/>
  <c r="J293" i="1" s="1"/>
  <c r="H292" i="1"/>
  <c r="J292" i="1" s="1"/>
  <c r="H291" i="1"/>
  <c r="J291" i="1" s="1"/>
  <c r="H290" i="1"/>
  <c r="J290" i="1" s="1"/>
  <c r="H289" i="1"/>
  <c r="J289" i="1" s="1"/>
  <c r="H288" i="1"/>
  <c r="J288" i="1" s="1"/>
  <c r="I249" i="1"/>
  <c r="I248" i="1"/>
  <c r="H249" i="1"/>
  <c r="H248" i="1"/>
  <c r="H287" i="1"/>
  <c r="H286" i="1"/>
  <c r="J286" i="1" s="1"/>
  <c r="H285" i="1"/>
  <c r="H284" i="1"/>
  <c r="H283" i="1"/>
  <c r="H282" i="1"/>
  <c r="H281" i="1"/>
  <c r="H280" i="1"/>
  <c r="H279" i="1"/>
  <c r="H278" i="1"/>
  <c r="J278" i="1" s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7" i="1"/>
  <c r="I246" i="1"/>
  <c r="I245" i="1"/>
  <c r="I244" i="1"/>
  <c r="I243" i="1"/>
  <c r="I242" i="1"/>
  <c r="I241" i="1"/>
  <c r="I240" i="1"/>
  <c r="I239" i="1"/>
  <c r="I23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H277" i="1"/>
  <c r="H276" i="1"/>
  <c r="J276" i="1" s="1"/>
  <c r="H275" i="1"/>
  <c r="J275" i="1" s="1"/>
  <c r="H274" i="1"/>
  <c r="H273" i="1"/>
  <c r="H272" i="1"/>
  <c r="H271" i="1"/>
  <c r="H270" i="1"/>
  <c r="H269" i="1"/>
  <c r="H268" i="1"/>
  <c r="J268" i="1" s="1"/>
  <c r="H267" i="1"/>
  <c r="H266" i="1"/>
  <c r="H265" i="1"/>
  <c r="H263" i="1"/>
  <c r="H264" i="1"/>
  <c r="H262" i="1"/>
  <c r="H260" i="1"/>
  <c r="H261" i="1"/>
  <c r="H259" i="1"/>
  <c r="H258" i="1"/>
  <c r="H257" i="1"/>
  <c r="H256" i="1"/>
  <c r="H255" i="1"/>
  <c r="H254" i="1"/>
  <c r="H253" i="1"/>
  <c r="J253" i="1" s="1"/>
  <c r="H252" i="1"/>
  <c r="J252" i="1" s="1"/>
  <c r="H251" i="1"/>
  <c r="H250" i="1"/>
  <c r="H247" i="1"/>
  <c r="H246" i="1"/>
  <c r="H245" i="1"/>
  <c r="H244" i="1"/>
  <c r="H243" i="1"/>
  <c r="J243" i="1" s="1"/>
  <c r="H242" i="1"/>
  <c r="J242" i="1" s="1"/>
  <c r="H241" i="1"/>
  <c r="H240" i="1"/>
  <c r="H239" i="1"/>
  <c r="H238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280" i="1" l="1"/>
  <c r="J238" i="1"/>
  <c r="J246" i="1"/>
  <c r="J256" i="1"/>
  <c r="J266" i="1"/>
  <c r="J274" i="1"/>
  <c r="J240" i="1"/>
  <c r="J250" i="1"/>
  <c r="J258" i="1"/>
  <c r="J343" i="1"/>
  <c r="J313" i="1"/>
  <c r="J295" i="1"/>
  <c r="J247" i="1"/>
  <c r="J257" i="1"/>
  <c r="J277" i="1"/>
  <c r="J279" i="1"/>
  <c r="J287" i="1"/>
  <c r="J323" i="1"/>
  <c r="J331" i="1"/>
  <c r="J339" i="1"/>
  <c r="J239" i="1"/>
  <c r="J265" i="1"/>
  <c r="J245" i="1"/>
  <c r="J255" i="1"/>
  <c r="J333" i="1"/>
  <c r="J263" i="1"/>
  <c r="J311" i="1"/>
  <c r="J283" i="1"/>
  <c r="J264" i="1"/>
  <c r="J344" i="1"/>
  <c r="J320" i="1"/>
  <c r="J328" i="1"/>
  <c r="J336" i="1"/>
  <c r="J241" i="1"/>
  <c r="J251" i="1"/>
  <c r="J259" i="1"/>
  <c r="J267" i="1"/>
  <c r="J271" i="1"/>
  <c r="J261" i="1"/>
  <c r="J272" i="1"/>
  <c r="J260" i="1"/>
  <c r="J269" i="1"/>
  <c r="J273" i="1"/>
  <c r="J284" i="1"/>
  <c r="J324" i="1"/>
  <c r="J332" i="1"/>
  <c r="J341" i="1"/>
  <c r="J270" i="1"/>
  <c r="J285" i="1"/>
  <c r="J325" i="1"/>
  <c r="J244" i="1"/>
  <c r="J254" i="1"/>
  <c r="J262" i="1"/>
  <c r="J281" i="1"/>
  <c r="J282" i="1"/>
  <c r="J318" i="1"/>
  <c r="J326" i="1"/>
  <c r="J334" i="1"/>
  <c r="J342" i="1"/>
  <c r="J319" i="1"/>
  <c r="J327" i="1"/>
  <c r="J335" i="1"/>
  <c r="J340" i="1"/>
  <c r="J249" i="1"/>
  <c r="J248" i="1"/>
</calcChain>
</file>

<file path=xl/sharedStrings.xml><?xml version="1.0" encoding="utf-8"?>
<sst xmlns="http://schemas.openxmlformats.org/spreadsheetml/2006/main" count="1772" uniqueCount="110">
  <si>
    <t>ชาย</t>
  </si>
  <si>
    <t>15-24 ปี</t>
  </si>
  <si>
    <t>25-44 ปี</t>
  </si>
  <si>
    <t>45-59 ปี</t>
  </si>
  <si>
    <t>60 ปีขึ้นไป</t>
  </si>
  <si>
    <t>หญิง</t>
  </si>
  <si>
    <t>กรุงเทพมหานคร</t>
  </si>
  <si>
    <t>ในเขตเทศบาล</t>
  </si>
  <si>
    <t>กลาง</t>
  </si>
  <si>
    <t>นอกเขตเทศบาล</t>
  </si>
  <si>
    <t>เหนือ</t>
  </si>
  <si>
    <t>ตะวันออกเฉียงเหนือ</t>
  </si>
  <si>
    <t>ใต้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</si>
  <si>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</si>
  <si>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</si>
  <si>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</si>
  <si>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</si>
  <si>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</si>
  <si>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</si>
  <si>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</si>
  <si>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</si>
  <si>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</si>
  <si>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</si>
  <si>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</si>
  <si>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</si>
  <si>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</si>
  <si>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</si>
  <si>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</si>
  <si>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</si>
  <si>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</si>
  <si>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</si>
  <si>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</si>
  <si>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</si>
  <si>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</si>
  <si>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</si>
  <si>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</si>
  <si>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</si>
  <si>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</si>
  <si>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</si>
  <si>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</si>
  <si>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</si>
  <si>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</si>
  <si>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</si>
  <si>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</si>
  <si>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</si>
  <si>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</si>
  <si>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</si>
  <si>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</si>
  <si>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</si>
  <si>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</si>
  <si>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</si>
  <si>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</si>
  <si>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</si>
  <si>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</si>
  <si>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</si>
  <si>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</si>
  <si>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</si>
  <si>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</si>
  <si>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</si>
  <si>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</si>
  <si>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</si>
  <si>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</si>
  <si>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</si>
  <si>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</si>
  <si>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</si>
  <si>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</si>
  <si>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</si>
  <si>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</si>
  <si>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</si>
  <si>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</si>
  <si>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</si>
  <si>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</si>
  <si>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</si>
  <si>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</si>
  <si>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</si>
  <si>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</si>
  <si>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</si>
  <si>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</si>
  <si>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</si>
  <si>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</si>
  <si>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</si>
  <si>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</si>
  <si>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</si>
  <si>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</si>
  <si>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</si>
  <si>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</si>
  <si>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</si>
  <si>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</si>
  <si>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</si>
  <si>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ปี พ.ศ.</t>
  </si>
  <si>
    <t>เพศ</t>
  </si>
  <si>
    <t>อายุ</t>
  </si>
  <si>
    <t>ภาค</t>
  </si>
  <si>
    <t>เขตการปกครอง</t>
  </si>
  <si>
    <t>จังหวัด</t>
  </si>
  <si>
    <t>เขตสุขภาพ</t>
  </si>
  <si>
    <t>การสำรวจพฤติกรรมด้านสุขภาพของประชากร พ.ศ. 2564 สำนักงานสถิติแห่งชาติ</t>
  </si>
  <si>
    <t>หมายเหตุ</t>
  </si>
  <si>
    <t>ที่มาของข้อมูล</t>
  </si>
  <si>
    <t>ข้อมูลการสำรวจพฤติกรรมการสูบบุหรี่และดื่มสุราของประชากร พ.ศ. 2557 ไม่มีข้อมูลระดับจังหวัด</t>
  </si>
  <si>
    <t>รวม</t>
  </si>
  <si>
    <t>15 ปีขึ้นไป</t>
  </si>
  <si>
    <t>ประเทศ</t>
  </si>
  <si>
    <t>จำนวนผู้พบเห็นการสูบบุหรี่ในสถานศึกษาต่ำกว่าอุดมศึกษา (ตัวตั้ง)</t>
  </si>
  <si>
    <t>จำนวนประชากรที่ไปสถานศึกษาต่ำกว่าอุดมศึกษา (ตัวหาร)</t>
  </si>
  <si>
    <t>ร้อยละประชากรที่พบเห็นการสูบบุหรี่ในสถานศึกษาระดับต่ำกว่าอุดมศึกษา คำนวนจาก จำนวนผู้พบเห็นการสูบบุหรี่ในสถานศึกษาต่ำกว่าอุดมศึกษาในรอบ 30 วัน * 100 / จำนวนประชากรที่ไปสถานศึกษาต่ำกว่าอุดมศึกษา</t>
  </si>
  <si>
    <t>ร้อยละประชากรที่พบเห็นการสูบบุหรี่ในสถานศึกษาต่ำกว่าอุดมศึกษา</t>
  </si>
  <si>
    <t>ร้อยละประชากรที่พบเห็นการสูบบุหรี่ในสถานศึกษาระดับต่ำกว่าอุดมศึกษา</t>
  </si>
  <si>
    <t>การสำรวจพฤติกรรมการสูบบุหรี่และดื่มสุราของประชากร พ.ศ. 2557, 2560 สำนักงานสถิติแห่งชาติ</t>
  </si>
  <si>
    <t>คำนวณร้อยละประชากรที่พบเห็นการสูบบุหรี่ในสถานศึกษาระดับต่ำกว่าอุดมศึกษา (ภาพรวม)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</si>
</sst>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164" fontId="2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0" xfId="1" applyFont="1"/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2" xfId="0" applyFont="1" applyBorder="1"/>
    <xf numFmtId="2" fontId="4" fillId="0" borderId="3" xfId="0" applyNumberFormat="1" applyFont="1" applyBorder="1"/>
    <xf numFmtId="0" fontId="4" fillId="0" borderId="4" xfId="0" applyFont="1" applyBorder="1" applyAlignment="1">
      <alignment horizontal="left"/>
    </xf>
    <xf numFmtId="2" fontId="4" fillId="0" borderId="5" xfId="0" applyNumberFormat="1" applyFont="1" applyBorder="1"/>
    <xf numFmtId="0" fontId="4" fillId="0" borderId="6" xfId="0" applyFont="1" applyBorder="1" applyAlignment="1">
      <alignment horizontal="left"/>
    </xf>
    <xf numFmtId="0" fontId="4" fillId="0" borderId="7" xfId="0" applyFont="1" applyBorder="1"/>
    <xf numFmtId="2" fontId="4" fillId="0" borderId="8" xfId="0" applyNumberFormat="1" applyFont="1" applyBorder="1"/>
    <xf numFmtId="0" fontId="5" fillId="0" borderId="2" xfId="2" applyFont="1" applyBorder="1"/>
    <xf numFmtId="0" fontId="5" fillId="0" borderId="0" xfId="2" applyFont="1"/>
    <xf numFmtId="0" fontId="5" fillId="0" borderId="7" xfId="2" applyFont="1" applyBorder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2" fontId="5" fillId="0" borderId="2" xfId="3" applyNumberFormat="1" applyFont="1" applyBorder="1" applyProtection="1"/>
    <xf numFmtId="2" fontId="5" fillId="0" borderId="0" xfId="3" applyNumberFormat="1" applyFont="1" applyBorder="1" applyProtection="1"/>
    <xf numFmtId="0" fontId="6" fillId="0" borderId="0" xfId="1" applyFont="1" applyProtection="1">
      <protection locked="0"/>
    </xf>
    <xf numFmtId="0" fontId="6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5" fillId="0" borderId="0" xfId="2" applyFont="1" applyBorder="1"/>
    <xf numFmtId="0" fontId="4" fillId="0" borderId="0" xfId="0" applyFont="1" applyBorder="1"/>
    <xf numFmtId="2" fontId="5" fillId="0" borderId="7" xfId="3" applyNumberFormat="1" applyFont="1" applyBorder="1" applyProtection="1"/>
    <xf numFmtId="0" fontId="4" fillId="0" borderId="0" xfId="0" applyFont="1" applyBorder="1" applyAlignment="1">
      <alignment horizontal="right"/>
    </xf>
  </cellXfs>
  <cellStyles count="5">
    <cellStyle name="Comma 2" xfId="3" xr:uid="{00000000-0005-0000-0000-000000000000}"/>
    <cellStyle name="Normal" xfId="0" builtinId="0"/>
    <cellStyle name="Normal 2 2" xfId="4" xr:uid="{00000000-0005-0000-0000-000002000000}"/>
    <cellStyle name="Normal 3" xfId="1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colors>
    <mruColors>
      <color rgb="FFFE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5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42578125" style="2" customWidth="1"/>
    <col min="2" max="2" width="8.85546875" style="2" customWidth="1"/>
    <col min="3" max="3" width="12.28515625" style="2" customWidth="1"/>
    <col min="4" max="4" width="18.28515625" style="2" customWidth="1"/>
    <col min="5" max="5" width="16" style="2" customWidth="1"/>
    <col min="6" max="6" width="15.7109375" style="2" customWidth="1"/>
    <col min="7" max="7" width="10.28515625" style="2" customWidth="1"/>
    <col min="8" max="8" width="31" style="2" customWidth="1"/>
    <col min="9" max="9" width="25.140625" style="2" customWidth="1"/>
    <col min="10" max="10" width="24.5703125" style="2" customWidth="1"/>
    <col min="11" max="16384" width="9.140625" style="2"/>
  </cols>
  <sheetData>
    <row r="1" spans="1:10">
      <c r="A1" s="21" t="s">
        <v>107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94</v>
      </c>
      <c r="G2" s="2" t="s">
        <v>95</v>
      </c>
      <c r="H2" s="2" t="s">
        <v>103</v>
      </c>
      <c r="I2" s="2" t="s">
        <v>104</v>
      </c>
      <c r="J2" s="1" t="s">
        <v>106</v>
      </c>
    </row>
    <row r="3" spans="1:10">
      <c r="A3" s="3">
        <v>2564</v>
      </c>
      <c r="B3" s="11" t="s">
        <v>0</v>
      </c>
      <c r="C3" s="11" t="s">
        <v>1</v>
      </c>
      <c r="D3" s="11" t="s">
        <v>102</v>
      </c>
      <c r="E3" s="11" t="s">
        <v>100</v>
      </c>
      <c r="F3" s="11"/>
      <c r="G3" s="19"/>
      <c r="H3" s="11">
        <v>83214</v>
      </c>
      <c r="I3" s="11">
        <v>400432</v>
      </c>
      <c r="J3" s="5">
        <f>H3*100/I3</f>
        <v>20.781056459024253</v>
      </c>
    </row>
    <row r="4" spans="1:10">
      <c r="A4" s="6">
        <v>2564</v>
      </c>
      <c r="B4" s="25" t="s">
        <v>0</v>
      </c>
      <c r="C4" s="25" t="s">
        <v>2</v>
      </c>
      <c r="D4" s="25" t="s">
        <v>102</v>
      </c>
      <c r="E4" s="25" t="s">
        <v>100</v>
      </c>
      <c r="F4" s="25"/>
      <c r="G4" s="20"/>
      <c r="H4" s="25">
        <v>68685</v>
      </c>
      <c r="I4" s="25">
        <v>1008574</v>
      </c>
      <c r="J4" s="7">
        <f t="shared" ref="J4:J67" si="0">H4*100/I4</f>
        <v>6.8101101158665598</v>
      </c>
    </row>
    <row r="5" spans="1:10">
      <c r="A5" s="6">
        <v>2564</v>
      </c>
      <c r="B5" s="25" t="s">
        <v>0</v>
      </c>
      <c r="C5" s="25" t="s">
        <v>3</v>
      </c>
      <c r="D5" s="25" t="s">
        <v>102</v>
      </c>
      <c r="E5" s="25" t="s">
        <v>100</v>
      </c>
      <c r="F5" s="25"/>
      <c r="G5" s="20"/>
      <c r="H5" s="25">
        <v>69765</v>
      </c>
      <c r="I5" s="25">
        <v>988241</v>
      </c>
      <c r="J5" s="7">
        <f t="shared" si="0"/>
        <v>7.0595128111462691</v>
      </c>
    </row>
    <row r="6" spans="1:10">
      <c r="A6" s="6">
        <v>2564</v>
      </c>
      <c r="B6" s="25" t="s">
        <v>0</v>
      </c>
      <c r="C6" s="25" t="s">
        <v>4</v>
      </c>
      <c r="D6" s="25" t="s">
        <v>102</v>
      </c>
      <c r="E6" s="25" t="s">
        <v>100</v>
      </c>
      <c r="F6" s="25"/>
      <c r="G6" s="20"/>
      <c r="H6" s="25">
        <v>43712</v>
      </c>
      <c r="I6" s="25">
        <v>483179</v>
      </c>
      <c r="J6" s="7">
        <f t="shared" si="0"/>
        <v>9.0467507900798676</v>
      </c>
    </row>
    <row r="7" spans="1:10">
      <c r="A7" s="6">
        <v>2564</v>
      </c>
      <c r="B7" s="25" t="s">
        <v>5</v>
      </c>
      <c r="C7" s="25" t="s">
        <v>1</v>
      </c>
      <c r="D7" s="25" t="s">
        <v>102</v>
      </c>
      <c r="E7" s="25" t="s">
        <v>100</v>
      </c>
      <c r="F7" s="25"/>
      <c r="G7" s="20"/>
      <c r="H7" s="25">
        <v>56111</v>
      </c>
      <c r="I7" s="25">
        <v>566994</v>
      </c>
      <c r="J7" s="7">
        <f t="shared" si="0"/>
        <v>9.8962246514072465</v>
      </c>
    </row>
    <row r="8" spans="1:10">
      <c r="A8" s="6">
        <v>2564</v>
      </c>
      <c r="B8" s="25" t="s">
        <v>5</v>
      </c>
      <c r="C8" s="25" t="s">
        <v>2</v>
      </c>
      <c r="D8" s="25" t="s">
        <v>102</v>
      </c>
      <c r="E8" s="25" t="s">
        <v>100</v>
      </c>
      <c r="F8" s="25"/>
      <c r="G8" s="20"/>
      <c r="H8" s="25">
        <v>110131</v>
      </c>
      <c r="I8" s="25">
        <v>1973087</v>
      </c>
      <c r="J8" s="7">
        <f t="shared" si="0"/>
        <v>5.5816596024402374</v>
      </c>
    </row>
    <row r="9" spans="1:10">
      <c r="A9" s="6">
        <v>2564</v>
      </c>
      <c r="B9" s="25" t="s">
        <v>5</v>
      </c>
      <c r="C9" s="25" t="s">
        <v>3</v>
      </c>
      <c r="D9" s="25" t="s">
        <v>102</v>
      </c>
      <c r="E9" s="25" t="s">
        <v>100</v>
      </c>
      <c r="F9" s="25"/>
      <c r="G9" s="20"/>
      <c r="H9" s="25">
        <v>69697</v>
      </c>
      <c r="I9" s="25">
        <v>1486702</v>
      </c>
      <c r="J9" s="7">
        <f t="shared" si="0"/>
        <v>4.6880275939630138</v>
      </c>
    </row>
    <row r="10" spans="1:10">
      <c r="A10" s="6">
        <v>2564</v>
      </c>
      <c r="B10" s="25" t="s">
        <v>5</v>
      </c>
      <c r="C10" s="25" t="s">
        <v>4</v>
      </c>
      <c r="D10" s="25" t="s">
        <v>102</v>
      </c>
      <c r="E10" s="25" t="s">
        <v>100</v>
      </c>
      <c r="F10" s="25"/>
      <c r="G10" s="20"/>
      <c r="H10" s="25">
        <v>29935</v>
      </c>
      <c r="I10" s="25">
        <v>603993</v>
      </c>
      <c r="J10" s="7">
        <f t="shared" si="0"/>
        <v>4.9561832670246178</v>
      </c>
    </row>
    <row r="11" spans="1:10">
      <c r="A11" s="6">
        <v>2564</v>
      </c>
      <c r="B11" s="25" t="s">
        <v>0</v>
      </c>
      <c r="C11" s="25" t="s">
        <v>101</v>
      </c>
      <c r="D11" s="25" t="s">
        <v>6</v>
      </c>
      <c r="E11" s="25" t="s">
        <v>7</v>
      </c>
      <c r="F11" s="25"/>
      <c r="G11" s="20"/>
      <c r="H11" s="25">
        <v>33130</v>
      </c>
      <c r="I11" s="25">
        <v>288290</v>
      </c>
      <c r="J11" s="7">
        <f t="shared" si="0"/>
        <v>11.491900516840682</v>
      </c>
    </row>
    <row r="12" spans="1:10">
      <c r="A12" s="6">
        <v>2564</v>
      </c>
      <c r="B12" s="25" t="s">
        <v>0</v>
      </c>
      <c r="C12" s="25" t="s">
        <v>101</v>
      </c>
      <c r="D12" s="25" t="s">
        <v>8</v>
      </c>
      <c r="E12" s="25" t="s">
        <v>7</v>
      </c>
      <c r="F12" s="25"/>
      <c r="G12" s="20"/>
      <c r="H12" s="25">
        <v>29410</v>
      </c>
      <c r="I12" s="25">
        <v>352530</v>
      </c>
      <c r="J12" s="7">
        <f t="shared" si="0"/>
        <v>8.3425524068873571</v>
      </c>
    </row>
    <row r="13" spans="1:10">
      <c r="A13" s="6">
        <v>2564</v>
      </c>
      <c r="B13" s="25" t="s">
        <v>0</v>
      </c>
      <c r="C13" s="25" t="s">
        <v>101</v>
      </c>
      <c r="D13" s="25" t="s">
        <v>8</v>
      </c>
      <c r="E13" s="25" t="s">
        <v>9</v>
      </c>
      <c r="F13" s="25"/>
      <c r="G13" s="20"/>
      <c r="H13" s="25">
        <v>49608</v>
      </c>
      <c r="I13" s="25">
        <v>413937</v>
      </c>
      <c r="J13" s="7">
        <f t="shared" si="0"/>
        <v>11.984432413628161</v>
      </c>
    </row>
    <row r="14" spans="1:10">
      <c r="A14" s="6">
        <v>2564</v>
      </c>
      <c r="B14" s="25" t="s">
        <v>0</v>
      </c>
      <c r="C14" s="25" t="s">
        <v>101</v>
      </c>
      <c r="D14" s="25" t="s">
        <v>10</v>
      </c>
      <c r="E14" s="25" t="s">
        <v>7</v>
      </c>
      <c r="F14" s="25"/>
      <c r="G14" s="20"/>
      <c r="H14" s="25">
        <v>16129</v>
      </c>
      <c r="I14" s="25">
        <v>164353</v>
      </c>
      <c r="J14" s="7">
        <f t="shared" si="0"/>
        <v>9.8136328512409268</v>
      </c>
    </row>
    <row r="15" spans="1:10">
      <c r="A15" s="6">
        <v>2564</v>
      </c>
      <c r="B15" s="25" t="s">
        <v>0</v>
      </c>
      <c r="C15" s="25" t="s">
        <v>101</v>
      </c>
      <c r="D15" s="25" t="s">
        <v>10</v>
      </c>
      <c r="E15" s="25" t="s">
        <v>9</v>
      </c>
      <c r="F15" s="25"/>
      <c r="G15" s="20"/>
      <c r="H15" s="25">
        <v>39521</v>
      </c>
      <c r="I15" s="25">
        <v>332455</v>
      </c>
      <c r="J15" s="7">
        <f t="shared" si="0"/>
        <v>11.887623888947376</v>
      </c>
    </row>
    <row r="16" spans="1:10">
      <c r="A16" s="6">
        <v>2564</v>
      </c>
      <c r="B16" s="25" t="s">
        <v>0</v>
      </c>
      <c r="C16" s="25" t="s">
        <v>101</v>
      </c>
      <c r="D16" s="25" t="s">
        <v>11</v>
      </c>
      <c r="E16" s="25" t="s">
        <v>7</v>
      </c>
      <c r="F16" s="25"/>
      <c r="G16" s="20"/>
      <c r="H16" s="25">
        <v>22298</v>
      </c>
      <c r="I16" s="25">
        <v>275501</v>
      </c>
      <c r="J16" s="7">
        <f t="shared" si="0"/>
        <v>8.0936185349599459</v>
      </c>
    </row>
    <row r="17" spans="1:10">
      <c r="A17" s="6">
        <v>2564</v>
      </c>
      <c r="B17" s="25" t="s">
        <v>0</v>
      </c>
      <c r="C17" s="25" t="s">
        <v>101</v>
      </c>
      <c r="D17" s="25" t="s">
        <v>11</v>
      </c>
      <c r="E17" s="25" t="s">
        <v>9</v>
      </c>
      <c r="F17" s="25"/>
      <c r="G17" s="20"/>
      <c r="H17" s="25">
        <v>34265</v>
      </c>
      <c r="I17" s="25">
        <v>603533</v>
      </c>
      <c r="J17" s="7">
        <f t="shared" si="0"/>
        <v>5.6774028926338742</v>
      </c>
    </row>
    <row r="18" spans="1:10">
      <c r="A18" s="6">
        <v>2564</v>
      </c>
      <c r="B18" s="25" t="s">
        <v>0</v>
      </c>
      <c r="C18" s="25" t="s">
        <v>101</v>
      </c>
      <c r="D18" s="25" t="s">
        <v>12</v>
      </c>
      <c r="E18" s="25" t="s">
        <v>7</v>
      </c>
      <c r="F18" s="25"/>
      <c r="G18" s="20"/>
      <c r="H18" s="25">
        <v>14561</v>
      </c>
      <c r="I18" s="25">
        <v>168491</v>
      </c>
      <c r="J18" s="7">
        <f t="shared" si="0"/>
        <v>8.642004617457312</v>
      </c>
    </row>
    <row r="19" spans="1:10">
      <c r="A19" s="6">
        <v>2564</v>
      </c>
      <c r="B19" s="25" t="s">
        <v>0</v>
      </c>
      <c r="C19" s="25" t="s">
        <v>101</v>
      </c>
      <c r="D19" s="25" t="s">
        <v>12</v>
      </c>
      <c r="E19" s="25" t="s">
        <v>9</v>
      </c>
      <c r="F19" s="25"/>
      <c r="G19" s="20"/>
      <c r="H19" s="25">
        <v>26455</v>
      </c>
      <c r="I19" s="25">
        <v>281336</v>
      </c>
      <c r="J19" s="7">
        <f t="shared" si="0"/>
        <v>9.4033468877072259</v>
      </c>
    </row>
    <row r="20" spans="1:10">
      <c r="A20" s="6">
        <v>2564</v>
      </c>
      <c r="B20" s="25" t="s">
        <v>5</v>
      </c>
      <c r="C20" s="25" t="s">
        <v>101</v>
      </c>
      <c r="D20" s="25" t="s">
        <v>6</v>
      </c>
      <c r="E20" s="25" t="s">
        <v>7</v>
      </c>
      <c r="F20" s="25"/>
      <c r="G20" s="20"/>
      <c r="H20" s="25">
        <v>24086</v>
      </c>
      <c r="I20" s="25">
        <v>394203</v>
      </c>
      <c r="J20" s="7">
        <f t="shared" si="0"/>
        <v>6.1100498981489233</v>
      </c>
    </row>
    <row r="21" spans="1:10">
      <c r="A21" s="6">
        <v>2564</v>
      </c>
      <c r="B21" s="25" t="s">
        <v>5</v>
      </c>
      <c r="C21" s="25" t="s">
        <v>101</v>
      </c>
      <c r="D21" s="25" t="s">
        <v>8</v>
      </c>
      <c r="E21" s="25" t="s">
        <v>7</v>
      </c>
      <c r="F21" s="25"/>
      <c r="G21" s="20"/>
      <c r="H21" s="25">
        <v>37098</v>
      </c>
      <c r="I21" s="25">
        <v>487596</v>
      </c>
      <c r="J21" s="7">
        <f t="shared" si="0"/>
        <v>7.6083478945684542</v>
      </c>
    </row>
    <row r="22" spans="1:10">
      <c r="A22" s="6">
        <v>2564</v>
      </c>
      <c r="B22" s="25" t="s">
        <v>5</v>
      </c>
      <c r="C22" s="25" t="s">
        <v>101</v>
      </c>
      <c r="D22" s="25" t="s">
        <v>8</v>
      </c>
      <c r="E22" s="25" t="s">
        <v>9</v>
      </c>
      <c r="F22" s="25"/>
      <c r="G22" s="20"/>
      <c r="H22" s="25">
        <v>37586</v>
      </c>
      <c r="I22" s="25">
        <v>691974</v>
      </c>
      <c r="J22" s="7">
        <f t="shared" si="0"/>
        <v>5.4317069716492234</v>
      </c>
    </row>
    <row r="23" spans="1:10">
      <c r="A23" s="6">
        <v>2564</v>
      </c>
      <c r="B23" s="25" t="s">
        <v>5</v>
      </c>
      <c r="C23" s="25" t="s">
        <v>101</v>
      </c>
      <c r="D23" s="25" t="s">
        <v>10</v>
      </c>
      <c r="E23" s="25" t="s">
        <v>7</v>
      </c>
      <c r="F23" s="25"/>
      <c r="G23" s="20"/>
      <c r="H23" s="25">
        <v>13903</v>
      </c>
      <c r="I23" s="25">
        <v>258866</v>
      </c>
      <c r="J23" s="7">
        <f t="shared" si="0"/>
        <v>5.3707323480101676</v>
      </c>
    </row>
    <row r="24" spans="1:10">
      <c r="A24" s="6">
        <v>2564</v>
      </c>
      <c r="B24" s="25" t="s">
        <v>5</v>
      </c>
      <c r="C24" s="25" t="s">
        <v>101</v>
      </c>
      <c r="D24" s="25" t="s">
        <v>10</v>
      </c>
      <c r="E24" s="25" t="s">
        <v>9</v>
      </c>
      <c r="F24" s="25"/>
      <c r="G24" s="20"/>
      <c r="H24" s="25">
        <v>28406</v>
      </c>
      <c r="I24" s="25">
        <v>524673</v>
      </c>
      <c r="J24" s="7">
        <f t="shared" si="0"/>
        <v>5.4140388394295114</v>
      </c>
    </row>
    <row r="25" spans="1:10">
      <c r="A25" s="6">
        <v>2564</v>
      </c>
      <c r="B25" s="25" t="s">
        <v>5</v>
      </c>
      <c r="C25" s="25" t="s">
        <v>101</v>
      </c>
      <c r="D25" s="25" t="s">
        <v>11</v>
      </c>
      <c r="E25" s="25" t="s">
        <v>7</v>
      </c>
      <c r="F25" s="25"/>
      <c r="G25" s="20"/>
      <c r="H25" s="25">
        <v>24055</v>
      </c>
      <c r="I25" s="25">
        <v>436767</v>
      </c>
      <c r="J25" s="7">
        <f t="shared" si="0"/>
        <v>5.5075131591901405</v>
      </c>
    </row>
    <row r="26" spans="1:10">
      <c r="A26" s="6">
        <v>2564</v>
      </c>
      <c r="B26" s="25" t="s">
        <v>5</v>
      </c>
      <c r="C26" s="25" t="s">
        <v>101</v>
      </c>
      <c r="D26" s="25" t="s">
        <v>11</v>
      </c>
      <c r="E26" s="25" t="s">
        <v>9</v>
      </c>
      <c r="F26" s="25"/>
      <c r="G26" s="20"/>
      <c r="H26" s="25">
        <v>42669</v>
      </c>
      <c r="I26" s="25">
        <v>1075089</v>
      </c>
      <c r="J26" s="7">
        <f t="shared" si="0"/>
        <v>3.9688807159221238</v>
      </c>
    </row>
    <row r="27" spans="1:10">
      <c r="A27" s="6">
        <v>2564</v>
      </c>
      <c r="B27" s="25" t="s">
        <v>5</v>
      </c>
      <c r="C27" s="25" t="s">
        <v>101</v>
      </c>
      <c r="D27" s="25" t="s">
        <v>12</v>
      </c>
      <c r="E27" s="25" t="s">
        <v>7</v>
      </c>
      <c r="F27" s="25"/>
      <c r="G27" s="20"/>
      <c r="H27" s="25">
        <v>18621</v>
      </c>
      <c r="I27" s="25">
        <v>275153</v>
      </c>
      <c r="J27" s="7">
        <f t="shared" si="0"/>
        <v>6.7675075321730089</v>
      </c>
    </row>
    <row r="28" spans="1:10">
      <c r="A28" s="6">
        <v>2564</v>
      </c>
      <c r="B28" s="25" t="s">
        <v>5</v>
      </c>
      <c r="C28" s="25" t="s">
        <v>101</v>
      </c>
      <c r="D28" s="25" t="s">
        <v>12</v>
      </c>
      <c r="E28" s="25" t="s">
        <v>9</v>
      </c>
      <c r="F28" s="25"/>
      <c r="G28" s="20"/>
      <c r="H28" s="25">
        <v>39450</v>
      </c>
      <c r="I28" s="25">
        <v>486455</v>
      </c>
      <c r="J28" s="7">
        <f t="shared" si="0"/>
        <v>8.1096915439249262</v>
      </c>
    </row>
    <row r="29" spans="1:10">
      <c r="A29" s="6">
        <v>2564</v>
      </c>
      <c r="B29" s="25" t="s">
        <v>100</v>
      </c>
      <c r="C29" s="25" t="s">
        <v>101</v>
      </c>
      <c r="D29" s="25"/>
      <c r="E29" s="25" t="s">
        <v>100</v>
      </c>
      <c r="F29" s="25" t="s">
        <v>6</v>
      </c>
      <c r="G29" s="26">
        <v>13</v>
      </c>
      <c r="H29" s="25">
        <v>57216</v>
      </c>
      <c r="I29" s="25">
        <v>682493</v>
      </c>
      <c r="J29" s="7">
        <f t="shared" si="0"/>
        <v>8.3833826867088739</v>
      </c>
    </row>
    <row r="30" spans="1:10">
      <c r="A30" s="6">
        <v>2564</v>
      </c>
      <c r="B30" s="25" t="s">
        <v>100</v>
      </c>
      <c r="C30" s="25" t="s">
        <v>101</v>
      </c>
      <c r="D30" s="25"/>
      <c r="E30" s="25" t="s">
        <v>100</v>
      </c>
      <c r="F30" s="25" t="s">
        <v>13</v>
      </c>
      <c r="G30" s="26">
        <v>6</v>
      </c>
      <c r="H30" s="25">
        <v>11722</v>
      </c>
      <c r="I30" s="25">
        <v>150152</v>
      </c>
      <c r="J30" s="7">
        <f t="shared" si="0"/>
        <v>7.8067558207682879</v>
      </c>
    </row>
    <row r="31" spans="1:10">
      <c r="A31" s="6">
        <v>2564</v>
      </c>
      <c r="B31" s="25" t="s">
        <v>100</v>
      </c>
      <c r="C31" s="25" t="s">
        <v>101</v>
      </c>
      <c r="D31" s="25"/>
      <c r="E31" s="25" t="s">
        <v>100</v>
      </c>
      <c r="F31" s="25" t="s">
        <v>14</v>
      </c>
      <c r="G31" s="26">
        <v>4</v>
      </c>
      <c r="H31" s="25">
        <v>19331</v>
      </c>
      <c r="I31" s="25">
        <v>162771</v>
      </c>
      <c r="J31" s="7">
        <f t="shared" si="0"/>
        <v>11.876194162350787</v>
      </c>
    </row>
    <row r="32" spans="1:10">
      <c r="A32" s="6">
        <v>2564</v>
      </c>
      <c r="B32" s="25" t="s">
        <v>100</v>
      </c>
      <c r="C32" s="25" t="s">
        <v>101</v>
      </c>
      <c r="D32" s="25"/>
      <c r="E32" s="25" t="s">
        <v>100</v>
      </c>
      <c r="F32" s="25" t="s">
        <v>15</v>
      </c>
      <c r="G32" s="26">
        <v>4</v>
      </c>
      <c r="H32" s="25">
        <v>7903</v>
      </c>
      <c r="I32" s="25">
        <v>121549</v>
      </c>
      <c r="J32" s="7">
        <f t="shared" si="0"/>
        <v>6.5019045816913348</v>
      </c>
    </row>
    <row r="33" spans="1:10">
      <c r="A33" s="6">
        <v>2564</v>
      </c>
      <c r="B33" s="25" t="s">
        <v>100</v>
      </c>
      <c r="C33" s="25" t="s">
        <v>101</v>
      </c>
      <c r="D33" s="25"/>
      <c r="E33" s="25" t="s">
        <v>100</v>
      </c>
      <c r="F33" s="25" t="s">
        <v>16</v>
      </c>
      <c r="G33" s="26">
        <v>4</v>
      </c>
      <c r="H33" s="25">
        <v>2419</v>
      </c>
      <c r="I33" s="25">
        <v>119079</v>
      </c>
      <c r="J33" s="7">
        <f t="shared" si="0"/>
        <v>2.0314245164974514</v>
      </c>
    </row>
    <row r="34" spans="1:10">
      <c r="A34" s="6">
        <v>2564</v>
      </c>
      <c r="B34" s="25" t="s">
        <v>100</v>
      </c>
      <c r="C34" s="25" t="s">
        <v>101</v>
      </c>
      <c r="D34" s="25"/>
      <c r="E34" s="25" t="s">
        <v>100</v>
      </c>
      <c r="F34" s="25" t="s">
        <v>17</v>
      </c>
      <c r="G34" s="26">
        <v>4</v>
      </c>
      <c r="H34" s="25">
        <v>419</v>
      </c>
      <c r="I34" s="25">
        <v>23679</v>
      </c>
      <c r="J34" s="7">
        <f t="shared" si="0"/>
        <v>1.7695004011993749</v>
      </c>
    </row>
    <row r="35" spans="1:10">
      <c r="A35" s="6">
        <v>2564</v>
      </c>
      <c r="B35" s="25" t="s">
        <v>100</v>
      </c>
      <c r="C35" s="25" t="s">
        <v>101</v>
      </c>
      <c r="D35" s="25"/>
      <c r="E35" s="25" t="s">
        <v>100</v>
      </c>
      <c r="F35" s="25" t="s">
        <v>18</v>
      </c>
      <c r="G35" s="26">
        <v>4</v>
      </c>
      <c r="H35" s="25">
        <v>13205</v>
      </c>
      <c r="I35" s="25">
        <v>113083</v>
      </c>
      <c r="J35" s="7">
        <f t="shared" si="0"/>
        <v>11.677263602840391</v>
      </c>
    </row>
    <row r="36" spans="1:10">
      <c r="A36" s="6">
        <v>2564</v>
      </c>
      <c r="B36" s="25" t="s">
        <v>100</v>
      </c>
      <c r="C36" s="25" t="s">
        <v>101</v>
      </c>
      <c r="D36" s="25"/>
      <c r="E36" s="25" t="s">
        <v>100</v>
      </c>
      <c r="F36" s="25" t="s">
        <v>19</v>
      </c>
      <c r="G36" s="26">
        <v>4</v>
      </c>
      <c r="H36" s="25">
        <v>2581</v>
      </c>
      <c r="I36" s="25">
        <v>27388</v>
      </c>
      <c r="J36" s="7">
        <f t="shared" si="0"/>
        <v>9.4238352563166359</v>
      </c>
    </row>
    <row r="37" spans="1:10">
      <c r="A37" s="6">
        <v>2564</v>
      </c>
      <c r="B37" s="25" t="s">
        <v>100</v>
      </c>
      <c r="C37" s="25" t="s">
        <v>101</v>
      </c>
      <c r="D37" s="25"/>
      <c r="E37" s="25" t="s">
        <v>100</v>
      </c>
      <c r="F37" s="25" t="s">
        <v>20</v>
      </c>
      <c r="G37" s="26">
        <v>3</v>
      </c>
      <c r="H37" s="25">
        <v>4729</v>
      </c>
      <c r="I37" s="25">
        <v>45327</v>
      </c>
      <c r="J37" s="7">
        <f t="shared" si="0"/>
        <v>10.433075209036556</v>
      </c>
    </row>
    <row r="38" spans="1:10">
      <c r="A38" s="6">
        <v>2564</v>
      </c>
      <c r="B38" s="25" t="s">
        <v>100</v>
      </c>
      <c r="C38" s="25" t="s">
        <v>101</v>
      </c>
      <c r="D38" s="25"/>
      <c r="E38" s="25" t="s">
        <v>100</v>
      </c>
      <c r="F38" s="25" t="s">
        <v>21</v>
      </c>
      <c r="G38" s="26">
        <v>4</v>
      </c>
      <c r="H38" s="25">
        <v>3082</v>
      </c>
      <c r="I38" s="25">
        <v>59779</v>
      </c>
      <c r="J38" s="7">
        <f t="shared" si="0"/>
        <v>5.1556566687298213</v>
      </c>
    </row>
    <row r="39" spans="1:10">
      <c r="A39" s="6">
        <v>2564</v>
      </c>
      <c r="B39" s="25" t="s">
        <v>100</v>
      </c>
      <c r="C39" s="25" t="s">
        <v>101</v>
      </c>
      <c r="D39" s="25"/>
      <c r="E39" s="25" t="s">
        <v>100</v>
      </c>
      <c r="F39" s="25" t="s">
        <v>22</v>
      </c>
      <c r="G39" s="26">
        <v>6</v>
      </c>
      <c r="H39" s="25">
        <v>1858</v>
      </c>
      <c r="I39" s="25">
        <v>121612</v>
      </c>
      <c r="J39" s="7">
        <f t="shared" si="0"/>
        <v>1.527809755616222</v>
      </c>
    </row>
    <row r="40" spans="1:10">
      <c r="A40" s="6">
        <v>2564</v>
      </c>
      <c r="B40" s="25" t="s">
        <v>100</v>
      </c>
      <c r="C40" s="25" t="s">
        <v>101</v>
      </c>
      <c r="D40" s="25"/>
      <c r="E40" s="25" t="s">
        <v>100</v>
      </c>
      <c r="F40" s="25" t="s">
        <v>23</v>
      </c>
      <c r="G40" s="26">
        <v>6</v>
      </c>
      <c r="H40" s="25">
        <v>7424</v>
      </c>
      <c r="I40" s="25">
        <v>97858</v>
      </c>
      <c r="J40" s="7">
        <f t="shared" si="0"/>
        <v>7.5865028919454724</v>
      </c>
    </row>
    <row r="41" spans="1:10">
      <c r="A41" s="6">
        <v>2564</v>
      </c>
      <c r="B41" s="25" t="s">
        <v>100</v>
      </c>
      <c r="C41" s="25" t="s">
        <v>101</v>
      </c>
      <c r="D41" s="25"/>
      <c r="E41" s="25" t="s">
        <v>100</v>
      </c>
      <c r="F41" s="25" t="s">
        <v>24</v>
      </c>
      <c r="G41" s="26">
        <v>6</v>
      </c>
      <c r="H41" s="25">
        <v>5945</v>
      </c>
      <c r="I41" s="25">
        <v>67766</v>
      </c>
      <c r="J41" s="7">
        <f t="shared" si="0"/>
        <v>8.772835935424844</v>
      </c>
    </row>
    <row r="42" spans="1:10">
      <c r="A42" s="6">
        <v>2564</v>
      </c>
      <c r="B42" s="25" t="s">
        <v>100</v>
      </c>
      <c r="C42" s="25" t="s">
        <v>101</v>
      </c>
      <c r="D42" s="25"/>
      <c r="E42" s="25" t="s">
        <v>100</v>
      </c>
      <c r="F42" s="25" t="s">
        <v>25</v>
      </c>
      <c r="G42" s="26">
        <v>6</v>
      </c>
      <c r="H42" s="25">
        <v>3132</v>
      </c>
      <c r="I42" s="25">
        <v>30844</v>
      </c>
      <c r="J42" s="7">
        <f t="shared" si="0"/>
        <v>10.154324990273635</v>
      </c>
    </row>
    <row r="43" spans="1:10">
      <c r="A43" s="6">
        <v>2564</v>
      </c>
      <c r="B43" s="25" t="s">
        <v>100</v>
      </c>
      <c r="C43" s="25" t="s">
        <v>101</v>
      </c>
      <c r="D43" s="25"/>
      <c r="E43" s="25" t="s">
        <v>100</v>
      </c>
      <c r="F43" s="25" t="s">
        <v>26</v>
      </c>
      <c r="G43" s="26">
        <v>6</v>
      </c>
      <c r="H43" s="25">
        <v>4337</v>
      </c>
      <c r="I43" s="25">
        <v>75551</v>
      </c>
      <c r="J43" s="7">
        <f t="shared" si="0"/>
        <v>5.7404931767944829</v>
      </c>
    </row>
    <row r="44" spans="1:10">
      <c r="A44" s="6">
        <v>2564</v>
      </c>
      <c r="B44" s="25" t="s">
        <v>100</v>
      </c>
      <c r="C44" s="25" t="s">
        <v>101</v>
      </c>
      <c r="D44" s="25"/>
      <c r="E44" s="25" t="s">
        <v>100</v>
      </c>
      <c r="F44" s="25" t="s">
        <v>27</v>
      </c>
      <c r="G44" s="26">
        <v>6</v>
      </c>
      <c r="H44" s="25">
        <v>1661</v>
      </c>
      <c r="I44" s="25">
        <v>63179</v>
      </c>
      <c r="J44" s="7">
        <f t="shared" si="0"/>
        <v>2.6290381297583059</v>
      </c>
    </row>
    <row r="45" spans="1:10">
      <c r="A45" s="6">
        <v>2564</v>
      </c>
      <c r="B45" s="25" t="s">
        <v>100</v>
      </c>
      <c r="C45" s="25" t="s">
        <v>101</v>
      </c>
      <c r="D45" s="25"/>
      <c r="E45" s="25" t="s">
        <v>100</v>
      </c>
      <c r="F45" s="25" t="s">
        <v>28</v>
      </c>
      <c r="G45" s="26">
        <v>4</v>
      </c>
      <c r="H45" s="25">
        <v>1172</v>
      </c>
      <c r="I45" s="25">
        <v>26572</v>
      </c>
      <c r="J45" s="7">
        <f t="shared" si="0"/>
        <v>4.4106578353153694</v>
      </c>
    </row>
    <row r="46" spans="1:10">
      <c r="A46" s="6">
        <v>2564</v>
      </c>
      <c r="B46" s="25" t="s">
        <v>100</v>
      </c>
      <c r="C46" s="25" t="s">
        <v>101</v>
      </c>
      <c r="D46" s="25"/>
      <c r="E46" s="25" t="s">
        <v>100</v>
      </c>
      <c r="F46" s="25" t="s">
        <v>29</v>
      </c>
      <c r="G46" s="26">
        <v>6</v>
      </c>
      <c r="H46" s="25">
        <v>16189</v>
      </c>
      <c r="I46" s="25">
        <v>109716</v>
      </c>
      <c r="J46" s="7">
        <f t="shared" si="0"/>
        <v>14.755368405701994</v>
      </c>
    </row>
    <row r="47" spans="1:10">
      <c r="A47" s="6">
        <v>2564</v>
      </c>
      <c r="B47" s="25" t="s">
        <v>100</v>
      </c>
      <c r="C47" s="25" t="s">
        <v>101</v>
      </c>
      <c r="D47" s="25"/>
      <c r="E47" s="25" t="s">
        <v>100</v>
      </c>
      <c r="F47" s="25" t="s">
        <v>30</v>
      </c>
      <c r="G47" s="26">
        <v>9</v>
      </c>
      <c r="H47" s="25">
        <v>9132</v>
      </c>
      <c r="I47" s="25">
        <v>207140</v>
      </c>
      <c r="J47" s="7">
        <f t="shared" si="0"/>
        <v>4.4086125325866563</v>
      </c>
    </row>
    <row r="48" spans="1:10">
      <c r="A48" s="6">
        <v>2564</v>
      </c>
      <c r="B48" s="25" t="s">
        <v>100</v>
      </c>
      <c r="C48" s="25" t="s">
        <v>101</v>
      </c>
      <c r="D48" s="25"/>
      <c r="E48" s="25" t="s">
        <v>100</v>
      </c>
      <c r="F48" s="25" t="s">
        <v>31</v>
      </c>
      <c r="G48" s="26">
        <v>9</v>
      </c>
      <c r="H48" s="25">
        <v>9662</v>
      </c>
      <c r="I48" s="25">
        <v>179012</v>
      </c>
      <c r="J48" s="7">
        <f t="shared" si="0"/>
        <v>5.3974035260206019</v>
      </c>
    </row>
    <row r="49" spans="1:10">
      <c r="A49" s="6">
        <v>2564</v>
      </c>
      <c r="B49" s="25" t="s">
        <v>100</v>
      </c>
      <c r="C49" s="25" t="s">
        <v>101</v>
      </c>
      <c r="D49" s="25"/>
      <c r="E49" s="25" t="s">
        <v>100</v>
      </c>
      <c r="F49" s="25" t="s">
        <v>32</v>
      </c>
      <c r="G49" s="26">
        <v>9</v>
      </c>
      <c r="H49" s="25">
        <v>9544</v>
      </c>
      <c r="I49" s="25">
        <v>118890</v>
      </c>
      <c r="J49" s="7">
        <f t="shared" si="0"/>
        <v>8.0275885272100265</v>
      </c>
    </row>
    <row r="50" spans="1:10">
      <c r="A50" s="6">
        <v>2564</v>
      </c>
      <c r="B50" s="25" t="s">
        <v>100</v>
      </c>
      <c r="C50" s="25" t="s">
        <v>101</v>
      </c>
      <c r="D50" s="25"/>
      <c r="E50" s="25" t="s">
        <v>100</v>
      </c>
      <c r="F50" s="25" t="s">
        <v>33</v>
      </c>
      <c r="G50" s="26">
        <v>10</v>
      </c>
      <c r="H50" s="25">
        <v>3239</v>
      </c>
      <c r="I50" s="25">
        <v>123211</v>
      </c>
      <c r="J50" s="7">
        <f t="shared" si="0"/>
        <v>2.62882372515441</v>
      </c>
    </row>
    <row r="51" spans="1:10">
      <c r="A51" s="6">
        <v>2564</v>
      </c>
      <c r="B51" s="25" t="s">
        <v>100</v>
      </c>
      <c r="C51" s="25" t="s">
        <v>101</v>
      </c>
      <c r="D51" s="25"/>
      <c r="E51" s="25" t="s">
        <v>100</v>
      </c>
      <c r="F51" s="25" t="s">
        <v>34</v>
      </c>
      <c r="G51" s="26">
        <v>10</v>
      </c>
      <c r="H51" s="25">
        <v>4475</v>
      </c>
      <c r="I51" s="25">
        <v>210041</v>
      </c>
      <c r="J51" s="7">
        <f t="shared" si="0"/>
        <v>2.1305364190800842</v>
      </c>
    </row>
    <row r="52" spans="1:10">
      <c r="A52" s="6">
        <v>2564</v>
      </c>
      <c r="B52" s="25" t="s">
        <v>100</v>
      </c>
      <c r="C52" s="25" t="s">
        <v>101</v>
      </c>
      <c r="D52" s="25"/>
      <c r="E52" s="25" t="s">
        <v>100</v>
      </c>
      <c r="F52" s="25" t="s">
        <v>35</v>
      </c>
      <c r="G52" s="26">
        <v>10</v>
      </c>
      <c r="H52" s="25">
        <v>3305</v>
      </c>
      <c r="I52" s="25">
        <v>89485</v>
      </c>
      <c r="J52" s="7">
        <f t="shared" si="0"/>
        <v>3.693356428451696</v>
      </c>
    </row>
    <row r="53" spans="1:10">
      <c r="A53" s="6">
        <v>2564</v>
      </c>
      <c r="B53" s="25" t="s">
        <v>100</v>
      </c>
      <c r="C53" s="25" t="s">
        <v>101</v>
      </c>
      <c r="D53" s="25"/>
      <c r="E53" s="25" t="s">
        <v>100</v>
      </c>
      <c r="F53" s="25" t="s">
        <v>36</v>
      </c>
      <c r="G53" s="26">
        <v>9</v>
      </c>
      <c r="H53" s="25">
        <v>3851</v>
      </c>
      <c r="I53" s="25">
        <v>84656</v>
      </c>
      <c r="J53" s="7">
        <f t="shared" si="0"/>
        <v>4.5489982989982991</v>
      </c>
    </row>
    <row r="54" spans="1:10">
      <c r="A54" s="6">
        <v>2564</v>
      </c>
      <c r="B54" s="25" t="s">
        <v>100</v>
      </c>
      <c r="C54" s="25" t="s">
        <v>101</v>
      </c>
      <c r="D54" s="25"/>
      <c r="E54" s="25" t="s">
        <v>100</v>
      </c>
      <c r="F54" s="25" t="s">
        <v>37</v>
      </c>
      <c r="G54" s="26">
        <v>10</v>
      </c>
      <c r="H54" s="25">
        <v>2648</v>
      </c>
      <c r="I54" s="25">
        <v>31815</v>
      </c>
      <c r="J54" s="7">
        <f t="shared" si="0"/>
        <v>8.3231180260883235</v>
      </c>
    </row>
    <row r="55" spans="1:10">
      <c r="A55" s="6">
        <v>2564</v>
      </c>
      <c r="B55" s="25" t="s">
        <v>100</v>
      </c>
      <c r="C55" s="25" t="s">
        <v>101</v>
      </c>
      <c r="D55" s="25"/>
      <c r="E55" s="25" t="s">
        <v>100</v>
      </c>
      <c r="F55" s="25" t="s">
        <v>38</v>
      </c>
      <c r="G55" s="26">
        <v>8</v>
      </c>
      <c r="H55" s="25">
        <v>720</v>
      </c>
      <c r="I55" s="25">
        <v>29366</v>
      </c>
      <c r="J55" s="7">
        <f t="shared" si="0"/>
        <v>2.4518150241776202</v>
      </c>
    </row>
    <row r="56" spans="1:10">
      <c r="A56" s="6">
        <v>2564</v>
      </c>
      <c r="B56" s="25" t="s">
        <v>100</v>
      </c>
      <c r="C56" s="25" t="s">
        <v>101</v>
      </c>
      <c r="D56" s="25"/>
      <c r="E56" s="25" t="s">
        <v>100</v>
      </c>
      <c r="F56" s="25" t="s">
        <v>39</v>
      </c>
      <c r="G56" s="26">
        <v>8</v>
      </c>
      <c r="H56" s="25">
        <v>1398</v>
      </c>
      <c r="I56" s="25">
        <v>39786</v>
      </c>
      <c r="J56" s="7">
        <f t="shared" si="0"/>
        <v>3.5137988237068316</v>
      </c>
    </row>
    <row r="57" spans="1:10">
      <c r="A57" s="6">
        <v>2564</v>
      </c>
      <c r="B57" s="25" t="s">
        <v>100</v>
      </c>
      <c r="C57" s="25" t="s">
        <v>101</v>
      </c>
      <c r="D57" s="25"/>
      <c r="E57" s="25" t="s">
        <v>100</v>
      </c>
      <c r="F57" s="25" t="s">
        <v>40</v>
      </c>
      <c r="G57" s="26">
        <v>7</v>
      </c>
      <c r="H57" s="25">
        <v>27688</v>
      </c>
      <c r="I57" s="25">
        <v>460573</v>
      </c>
      <c r="J57" s="7">
        <f t="shared" si="0"/>
        <v>6.0116420198318181</v>
      </c>
    </row>
    <row r="58" spans="1:10">
      <c r="A58" s="6">
        <v>2564</v>
      </c>
      <c r="B58" s="25" t="s">
        <v>100</v>
      </c>
      <c r="C58" s="25" t="s">
        <v>101</v>
      </c>
      <c r="D58" s="25"/>
      <c r="E58" s="25" t="s">
        <v>100</v>
      </c>
      <c r="F58" s="25" t="s">
        <v>41</v>
      </c>
      <c r="G58" s="26">
        <v>8</v>
      </c>
      <c r="H58" s="25">
        <v>7623</v>
      </c>
      <c r="I58" s="25">
        <v>85747</v>
      </c>
      <c r="J58" s="7">
        <f t="shared" si="0"/>
        <v>8.8901069425169386</v>
      </c>
    </row>
    <row r="59" spans="1:10">
      <c r="A59" s="6">
        <v>2564</v>
      </c>
      <c r="B59" s="25" t="s">
        <v>100</v>
      </c>
      <c r="C59" s="25" t="s">
        <v>101</v>
      </c>
      <c r="D59" s="25"/>
      <c r="E59" s="25" t="s">
        <v>100</v>
      </c>
      <c r="F59" s="25" t="s">
        <v>42</v>
      </c>
      <c r="G59" s="26">
        <v>8</v>
      </c>
      <c r="H59" s="25">
        <v>316</v>
      </c>
      <c r="I59" s="25">
        <v>77879</v>
      </c>
      <c r="J59" s="7">
        <f t="shared" si="0"/>
        <v>0.40575764968733546</v>
      </c>
    </row>
    <row r="60" spans="1:10">
      <c r="A60" s="6">
        <v>2564</v>
      </c>
      <c r="B60" s="25" t="s">
        <v>100</v>
      </c>
      <c r="C60" s="25" t="s">
        <v>101</v>
      </c>
      <c r="D60" s="25"/>
      <c r="E60" s="25" t="s">
        <v>100</v>
      </c>
      <c r="F60" s="25" t="s">
        <v>43</v>
      </c>
      <c r="G60" s="26">
        <v>8</v>
      </c>
      <c r="H60" s="25">
        <v>1006</v>
      </c>
      <c r="I60" s="25">
        <v>52101</v>
      </c>
      <c r="J60" s="7">
        <f t="shared" si="0"/>
        <v>1.930865050574845</v>
      </c>
    </row>
    <row r="61" spans="1:10">
      <c r="A61" s="6">
        <v>2564</v>
      </c>
      <c r="B61" s="25" t="s">
        <v>100</v>
      </c>
      <c r="C61" s="25" t="s">
        <v>101</v>
      </c>
      <c r="D61" s="25"/>
      <c r="E61" s="25" t="s">
        <v>100</v>
      </c>
      <c r="F61" s="25" t="s">
        <v>44</v>
      </c>
      <c r="G61" s="26">
        <v>7</v>
      </c>
      <c r="H61" s="25">
        <v>2493</v>
      </c>
      <c r="I61" s="25">
        <v>120083</v>
      </c>
      <c r="J61" s="7">
        <f t="shared" si="0"/>
        <v>2.0760640556948111</v>
      </c>
    </row>
    <row r="62" spans="1:10">
      <c r="A62" s="6">
        <v>2564</v>
      </c>
      <c r="B62" s="25" t="s">
        <v>100</v>
      </c>
      <c r="C62" s="25" t="s">
        <v>101</v>
      </c>
      <c r="D62" s="25"/>
      <c r="E62" s="25" t="s">
        <v>100</v>
      </c>
      <c r="F62" s="25" t="s">
        <v>45</v>
      </c>
      <c r="G62" s="26">
        <v>7</v>
      </c>
      <c r="H62" s="25">
        <v>7366</v>
      </c>
      <c r="I62" s="25">
        <v>200266</v>
      </c>
      <c r="J62" s="7">
        <f t="shared" si="0"/>
        <v>3.678108116205447</v>
      </c>
    </row>
    <row r="63" spans="1:10">
      <c r="A63" s="6">
        <v>2564</v>
      </c>
      <c r="B63" s="25" t="s">
        <v>100</v>
      </c>
      <c r="C63" s="25" t="s">
        <v>101</v>
      </c>
      <c r="D63" s="25"/>
      <c r="E63" s="25" t="s">
        <v>100</v>
      </c>
      <c r="F63" s="25" t="s">
        <v>46</v>
      </c>
      <c r="G63" s="26">
        <v>7</v>
      </c>
      <c r="H63" s="25">
        <v>10766</v>
      </c>
      <c r="I63" s="25">
        <v>69790</v>
      </c>
      <c r="J63" s="7">
        <f t="shared" si="0"/>
        <v>15.426278836509528</v>
      </c>
    </row>
    <row r="64" spans="1:10">
      <c r="A64" s="6">
        <v>2564</v>
      </c>
      <c r="B64" s="25" t="s">
        <v>100</v>
      </c>
      <c r="C64" s="25" t="s">
        <v>101</v>
      </c>
      <c r="D64" s="25"/>
      <c r="E64" s="25" t="s">
        <v>100</v>
      </c>
      <c r="F64" s="25" t="s">
        <v>47</v>
      </c>
      <c r="G64" s="26">
        <v>8</v>
      </c>
      <c r="H64" s="25">
        <v>1361</v>
      </c>
      <c r="I64" s="25">
        <v>86510</v>
      </c>
      <c r="J64" s="7">
        <f t="shared" si="0"/>
        <v>1.5732285284938157</v>
      </c>
    </row>
    <row r="65" spans="1:10">
      <c r="A65" s="6">
        <v>2564</v>
      </c>
      <c r="B65" s="25" t="s">
        <v>100</v>
      </c>
      <c r="C65" s="25" t="s">
        <v>101</v>
      </c>
      <c r="D65" s="25"/>
      <c r="E65" s="25" t="s">
        <v>100</v>
      </c>
      <c r="F65" s="25" t="s">
        <v>48</v>
      </c>
      <c r="G65" s="26">
        <v>8</v>
      </c>
      <c r="H65" s="25">
        <v>6425</v>
      </c>
      <c r="I65" s="25">
        <v>68131</v>
      </c>
      <c r="J65" s="7">
        <f t="shared" si="0"/>
        <v>9.4303620965492954</v>
      </c>
    </row>
    <row r="66" spans="1:10">
      <c r="A66" s="6">
        <v>2564</v>
      </c>
      <c r="B66" s="25" t="s">
        <v>100</v>
      </c>
      <c r="C66" s="25" t="s">
        <v>101</v>
      </c>
      <c r="D66" s="25"/>
      <c r="E66" s="25" t="s">
        <v>100</v>
      </c>
      <c r="F66" s="25" t="s">
        <v>49</v>
      </c>
      <c r="G66" s="26">
        <v>10</v>
      </c>
      <c r="H66" s="25">
        <v>10265</v>
      </c>
      <c r="I66" s="25">
        <v>56407</v>
      </c>
      <c r="J66" s="7">
        <f t="shared" si="0"/>
        <v>18.198095980995266</v>
      </c>
    </row>
    <row r="67" spans="1:10">
      <c r="A67" s="6">
        <v>2564</v>
      </c>
      <c r="B67" s="25" t="s">
        <v>100</v>
      </c>
      <c r="C67" s="25" t="s">
        <v>101</v>
      </c>
      <c r="D67" s="25"/>
      <c r="E67" s="25" t="s">
        <v>100</v>
      </c>
      <c r="F67" s="25" t="s">
        <v>50</v>
      </c>
      <c r="G67" s="26">
        <v>1</v>
      </c>
      <c r="H67" s="25">
        <v>6168</v>
      </c>
      <c r="I67" s="25">
        <v>157047</v>
      </c>
      <c r="J67" s="7">
        <f t="shared" si="0"/>
        <v>3.9274866759632467</v>
      </c>
    </row>
    <row r="68" spans="1:10">
      <c r="A68" s="6">
        <v>2564</v>
      </c>
      <c r="B68" s="25" t="s">
        <v>100</v>
      </c>
      <c r="C68" s="25" t="s">
        <v>101</v>
      </c>
      <c r="D68" s="25"/>
      <c r="E68" s="25" t="s">
        <v>100</v>
      </c>
      <c r="F68" s="25" t="s">
        <v>51</v>
      </c>
      <c r="G68" s="26">
        <v>1</v>
      </c>
      <c r="H68" s="25">
        <v>792</v>
      </c>
      <c r="I68" s="25">
        <v>45862</v>
      </c>
      <c r="J68" s="7">
        <f t="shared" ref="J68:J131" si="1">H68*100/I68</f>
        <v>1.7269198901050979</v>
      </c>
    </row>
    <row r="69" spans="1:10">
      <c r="A69" s="6">
        <v>2564</v>
      </c>
      <c r="B69" s="25" t="s">
        <v>100</v>
      </c>
      <c r="C69" s="25" t="s">
        <v>101</v>
      </c>
      <c r="D69" s="25"/>
      <c r="E69" s="25" t="s">
        <v>100</v>
      </c>
      <c r="F69" s="25" t="s">
        <v>52</v>
      </c>
      <c r="G69" s="26">
        <v>1</v>
      </c>
      <c r="H69" s="25">
        <v>1651</v>
      </c>
      <c r="I69" s="25">
        <v>51665</v>
      </c>
      <c r="J69" s="7">
        <f t="shared" si="1"/>
        <v>3.1955869544178843</v>
      </c>
    </row>
    <row r="70" spans="1:10">
      <c r="A70" s="6">
        <v>2564</v>
      </c>
      <c r="B70" s="25" t="s">
        <v>100</v>
      </c>
      <c r="C70" s="25" t="s">
        <v>101</v>
      </c>
      <c r="D70" s="25"/>
      <c r="E70" s="25" t="s">
        <v>100</v>
      </c>
      <c r="F70" s="25" t="s">
        <v>53</v>
      </c>
      <c r="G70" s="26">
        <v>2</v>
      </c>
      <c r="H70" s="25">
        <v>2191</v>
      </c>
      <c r="I70" s="25">
        <v>38938</v>
      </c>
      <c r="J70" s="7">
        <f t="shared" si="1"/>
        <v>5.6268940366736864</v>
      </c>
    </row>
    <row r="71" spans="1:10">
      <c r="A71" s="6">
        <v>2564</v>
      </c>
      <c r="B71" s="25" t="s">
        <v>100</v>
      </c>
      <c r="C71" s="25" t="s">
        <v>101</v>
      </c>
      <c r="D71" s="25"/>
      <c r="E71" s="25" t="s">
        <v>100</v>
      </c>
      <c r="F71" s="25" t="s">
        <v>54</v>
      </c>
      <c r="G71" s="26">
        <v>1</v>
      </c>
      <c r="H71" s="25">
        <v>2013</v>
      </c>
      <c r="I71" s="25">
        <v>46040</v>
      </c>
      <c r="J71" s="7">
        <f t="shared" si="1"/>
        <v>4.372284969591659</v>
      </c>
    </row>
    <row r="72" spans="1:10">
      <c r="A72" s="6">
        <v>2564</v>
      </c>
      <c r="B72" s="25" t="s">
        <v>100</v>
      </c>
      <c r="C72" s="25" t="s">
        <v>101</v>
      </c>
      <c r="D72" s="25"/>
      <c r="E72" s="25" t="s">
        <v>100</v>
      </c>
      <c r="F72" s="25" t="s">
        <v>55</v>
      </c>
      <c r="G72" s="26">
        <v>1</v>
      </c>
      <c r="H72" s="25">
        <v>169</v>
      </c>
      <c r="I72" s="25">
        <v>53470</v>
      </c>
      <c r="J72" s="7">
        <f t="shared" si="1"/>
        <v>0.31606508322423787</v>
      </c>
    </row>
    <row r="73" spans="1:10">
      <c r="A73" s="6">
        <v>2564</v>
      </c>
      <c r="B73" s="25" t="s">
        <v>100</v>
      </c>
      <c r="C73" s="25" t="s">
        <v>101</v>
      </c>
      <c r="D73" s="25"/>
      <c r="E73" s="25" t="s">
        <v>100</v>
      </c>
      <c r="F73" s="25" t="s">
        <v>56</v>
      </c>
      <c r="G73" s="26">
        <v>1</v>
      </c>
      <c r="H73" s="25">
        <v>381</v>
      </c>
      <c r="I73" s="25">
        <v>27948</v>
      </c>
      <c r="J73" s="7">
        <f t="shared" si="1"/>
        <v>1.3632460283383427</v>
      </c>
    </row>
    <row r="74" spans="1:10">
      <c r="A74" s="6">
        <v>2564</v>
      </c>
      <c r="B74" s="25" t="s">
        <v>100</v>
      </c>
      <c r="C74" s="25" t="s">
        <v>101</v>
      </c>
      <c r="D74" s="25"/>
      <c r="E74" s="25" t="s">
        <v>100</v>
      </c>
      <c r="F74" s="25" t="s">
        <v>57</v>
      </c>
      <c r="G74" s="26">
        <v>1</v>
      </c>
      <c r="H74" s="25">
        <v>7715</v>
      </c>
      <c r="I74" s="25">
        <v>134383</v>
      </c>
      <c r="J74" s="7">
        <f t="shared" si="1"/>
        <v>5.741053555881324</v>
      </c>
    </row>
    <row r="75" spans="1:10">
      <c r="A75" s="6">
        <v>2564</v>
      </c>
      <c r="B75" s="25" t="s">
        <v>100</v>
      </c>
      <c r="C75" s="25" t="s">
        <v>101</v>
      </c>
      <c r="D75" s="25"/>
      <c r="E75" s="25" t="s">
        <v>100</v>
      </c>
      <c r="F75" s="25" t="s">
        <v>58</v>
      </c>
      <c r="G75" s="26">
        <v>1</v>
      </c>
      <c r="H75" s="25">
        <v>103</v>
      </c>
      <c r="I75" s="25">
        <v>26226</v>
      </c>
      <c r="J75" s="7">
        <f t="shared" si="1"/>
        <v>0.39274002897887594</v>
      </c>
    </row>
    <row r="76" spans="1:10">
      <c r="A76" s="6">
        <v>2564</v>
      </c>
      <c r="B76" s="25" t="s">
        <v>100</v>
      </c>
      <c r="C76" s="25" t="s">
        <v>101</v>
      </c>
      <c r="D76" s="25"/>
      <c r="E76" s="25" t="s">
        <v>100</v>
      </c>
      <c r="F76" s="25" t="s">
        <v>59</v>
      </c>
      <c r="G76" s="26">
        <v>3</v>
      </c>
      <c r="H76" s="25">
        <v>28727</v>
      </c>
      <c r="I76" s="25">
        <v>197082</v>
      </c>
      <c r="J76" s="7">
        <f t="shared" si="1"/>
        <v>14.576166265818289</v>
      </c>
    </row>
    <row r="77" spans="1:10">
      <c r="A77" s="6">
        <v>2564</v>
      </c>
      <c r="B77" s="25" t="s">
        <v>100</v>
      </c>
      <c r="C77" s="25" t="s">
        <v>101</v>
      </c>
      <c r="D77" s="25"/>
      <c r="E77" s="25" t="s">
        <v>100</v>
      </c>
      <c r="F77" s="25" t="s">
        <v>60</v>
      </c>
      <c r="G77" s="26">
        <v>3</v>
      </c>
      <c r="H77" s="25">
        <v>2330</v>
      </c>
      <c r="I77" s="25">
        <v>37754</v>
      </c>
      <c r="J77" s="7">
        <f t="shared" si="1"/>
        <v>6.171531493351698</v>
      </c>
    </row>
    <row r="78" spans="1:10">
      <c r="A78" s="6">
        <v>2564</v>
      </c>
      <c r="B78" s="25" t="s">
        <v>100</v>
      </c>
      <c r="C78" s="25" t="s">
        <v>101</v>
      </c>
      <c r="D78" s="25"/>
      <c r="E78" s="25" t="s">
        <v>100</v>
      </c>
      <c r="F78" s="25" t="s">
        <v>61</v>
      </c>
      <c r="G78" s="26">
        <v>3</v>
      </c>
      <c r="H78" s="25">
        <v>2581</v>
      </c>
      <c r="I78" s="25">
        <v>50593</v>
      </c>
      <c r="J78" s="7">
        <f t="shared" si="1"/>
        <v>5.1014962544225488</v>
      </c>
    </row>
    <row r="79" spans="1:10">
      <c r="A79" s="6">
        <v>2564</v>
      </c>
      <c r="B79" s="25" t="s">
        <v>100</v>
      </c>
      <c r="C79" s="25" t="s">
        <v>101</v>
      </c>
      <c r="D79" s="25"/>
      <c r="E79" s="25" t="s">
        <v>100</v>
      </c>
      <c r="F79" s="25" t="s">
        <v>62</v>
      </c>
      <c r="G79" s="26">
        <v>2</v>
      </c>
      <c r="H79" s="25">
        <v>2705</v>
      </c>
      <c r="I79" s="25">
        <v>50407</v>
      </c>
      <c r="J79" s="7">
        <f t="shared" si="1"/>
        <v>5.3663181700954237</v>
      </c>
    </row>
    <row r="80" spans="1:10">
      <c r="A80" s="6">
        <v>2564</v>
      </c>
      <c r="B80" s="25" t="s">
        <v>100</v>
      </c>
      <c r="C80" s="25" t="s">
        <v>101</v>
      </c>
      <c r="D80" s="25"/>
      <c r="E80" s="25" t="s">
        <v>100</v>
      </c>
      <c r="F80" s="25" t="s">
        <v>63</v>
      </c>
      <c r="G80" s="26">
        <v>2</v>
      </c>
      <c r="H80" s="25">
        <v>5848</v>
      </c>
      <c r="I80" s="25">
        <v>67678</v>
      </c>
      <c r="J80" s="7">
        <f t="shared" si="1"/>
        <v>8.6409172847897402</v>
      </c>
    </row>
    <row r="81" spans="1:10">
      <c r="A81" s="6">
        <v>2564</v>
      </c>
      <c r="B81" s="25" t="s">
        <v>100</v>
      </c>
      <c r="C81" s="25" t="s">
        <v>101</v>
      </c>
      <c r="D81" s="25"/>
      <c r="E81" s="25" t="s">
        <v>100</v>
      </c>
      <c r="F81" s="25" t="s">
        <v>64</v>
      </c>
      <c r="G81" s="26">
        <v>2</v>
      </c>
      <c r="H81" s="25">
        <v>22728</v>
      </c>
      <c r="I81" s="25">
        <v>118985</v>
      </c>
      <c r="J81" s="7">
        <f t="shared" si="1"/>
        <v>19.101567424465269</v>
      </c>
    </row>
    <row r="82" spans="1:10">
      <c r="A82" s="6">
        <v>2564</v>
      </c>
      <c r="B82" s="25" t="s">
        <v>100</v>
      </c>
      <c r="C82" s="25" t="s">
        <v>101</v>
      </c>
      <c r="D82" s="25"/>
      <c r="E82" s="25" t="s">
        <v>100</v>
      </c>
      <c r="F82" s="25" t="s">
        <v>65</v>
      </c>
      <c r="G82" s="26">
        <v>3</v>
      </c>
      <c r="H82" s="25">
        <v>5799</v>
      </c>
      <c r="I82" s="25">
        <v>68270</v>
      </c>
      <c r="J82" s="7">
        <f t="shared" si="1"/>
        <v>8.4942141496997223</v>
      </c>
    </row>
    <row r="83" spans="1:10">
      <c r="A83" s="6">
        <v>2564</v>
      </c>
      <c r="B83" s="25" t="s">
        <v>100</v>
      </c>
      <c r="C83" s="25" t="s">
        <v>101</v>
      </c>
      <c r="D83" s="25"/>
      <c r="E83" s="25" t="s">
        <v>100</v>
      </c>
      <c r="F83" s="25" t="s">
        <v>66</v>
      </c>
      <c r="G83" s="26">
        <v>2</v>
      </c>
      <c r="H83" s="25">
        <v>6057</v>
      </c>
      <c r="I83" s="25">
        <v>108000</v>
      </c>
      <c r="J83" s="7">
        <f t="shared" si="1"/>
        <v>5.6083333333333334</v>
      </c>
    </row>
    <row r="84" spans="1:10">
      <c r="A84" s="6">
        <v>2564</v>
      </c>
      <c r="B84" s="25" t="s">
        <v>100</v>
      </c>
      <c r="C84" s="25" t="s">
        <v>101</v>
      </c>
      <c r="D84" s="25"/>
      <c r="E84" s="25" t="s">
        <v>100</v>
      </c>
      <c r="F84" s="25" t="s">
        <v>67</v>
      </c>
      <c r="G84" s="26">
        <v>5</v>
      </c>
      <c r="H84" s="25">
        <v>16812</v>
      </c>
      <c r="I84" s="25">
        <v>113504</v>
      </c>
      <c r="J84" s="7">
        <f t="shared" si="1"/>
        <v>14.811812799548914</v>
      </c>
    </row>
    <row r="85" spans="1:10">
      <c r="A85" s="6">
        <v>2564</v>
      </c>
      <c r="B85" s="25" t="s">
        <v>100</v>
      </c>
      <c r="C85" s="25" t="s">
        <v>101</v>
      </c>
      <c r="D85" s="25"/>
      <c r="E85" s="25" t="s">
        <v>100</v>
      </c>
      <c r="F85" s="25" t="s">
        <v>68</v>
      </c>
      <c r="G85" s="26">
        <v>5</v>
      </c>
      <c r="H85" s="25">
        <v>12186</v>
      </c>
      <c r="I85" s="25">
        <v>99769</v>
      </c>
      <c r="J85" s="7">
        <f t="shared" si="1"/>
        <v>12.214214836271788</v>
      </c>
    </row>
    <row r="86" spans="1:10">
      <c r="A86" s="6">
        <v>2564</v>
      </c>
      <c r="B86" s="25" t="s">
        <v>100</v>
      </c>
      <c r="C86" s="25" t="s">
        <v>101</v>
      </c>
      <c r="D86" s="25"/>
      <c r="E86" s="25" t="s">
        <v>100</v>
      </c>
      <c r="F86" s="25" t="s">
        <v>69</v>
      </c>
      <c r="G86" s="26">
        <v>5</v>
      </c>
      <c r="H86" s="25">
        <v>7214</v>
      </c>
      <c r="I86" s="25">
        <v>80022</v>
      </c>
      <c r="J86" s="7">
        <f t="shared" si="1"/>
        <v>9.0150208692609528</v>
      </c>
    </row>
    <row r="87" spans="1:10">
      <c r="A87" s="6">
        <v>2564</v>
      </c>
      <c r="B87" s="25" t="s">
        <v>100</v>
      </c>
      <c r="C87" s="25" t="s">
        <v>101</v>
      </c>
      <c r="D87" s="25"/>
      <c r="E87" s="25" t="s">
        <v>100</v>
      </c>
      <c r="F87" s="25" t="s">
        <v>70</v>
      </c>
      <c r="G87" s="26">
        <v>5</v>
      </c>
      <c r="H87" s="25">
        <v>4003</v>
      </c>
      <c r="I87" s="25">
        <v>113817</v>
      </c>
      <c r="J87" s="7">
        <f t="shared" si="1"/>
        <v>3.5170492984352073</v>
      </c>
    </row>
    <row r="88" spans="1:10">
      <c r="A88" s="6">
        <v>2564</v>
      </c>
      <c r="B88" s="25" t="s">
        <v>100</v>
      </c>
      <c r="C88" s="25" t="s">
        <v>101</v>
      </c>
      <c r="D88" s="25"/>
      <c r="E88" s="25" t="s">
        <v>100</v>
      </c>
      <c r="F88" s="25" t="s">
        <v>71</v>
      </c>
      <c r="G88" s="26">
        <v>5</v>
      </c>
      <c r="H88" s="25">
        <v>357</v>
      </c>
      <c r="I88" s="25">
        <v>20532</v>
      </c>
      <c r="J88" s="7">
        <f t="shared" si="1"/>
        <v>1.7387492694330802</v>
      </c>
    </row>
    <row r="89" spans="1:10">
      <c r="A89" s="6">
        <v>2564</v>
      </c>
      <c r="B89" s="25" t="s">
        <v>100</v>
      </c>
      <c r="C89" s="25" t="s">
        <v>101</v>
      </c>
      <c r="D89" s="25"/>
      <c r="E89" s="25" t="s">
        <v>100</v>
      </c>
      <c r="F89" s="25" t="s">
        <v>72</v>
      </c>
      <c r="G89" s="26">
        <v>5</v>
      </c>
      <c r="H89" s="25">
        <v>547</v>
      </c>
      <c r="I89" s="25">
        <v>19994</v>
      </c>
      <c r="J89" s="7">
        <f t="shared" si="1"/>
        <v>2.7358207462238671</v>
      </c>
    </row>
    <row r="90" spans="1:10">
      <c r="A90" s="6">
        <v>2564</v>
      </c>
      <c r="B90" s="25" t="s">
        <v>100</v>
      </c>
      <c r="C90" s="25" t="s">
        <v>101</v>
      </c>
      <c r="D90" s="25"/>
      <c r="E90" s="25" t="s">
        <v>100</v>
      </c>
      <c r="F90" s="25" t="s">
        <v>73</v>
      </c>
      <c r="G90" s="26">
        <v>5</v>
      </c>
      <c r="H90" s="25">
        <v>2005</v>
      </c>
      <c r="I90" s="25">
        <v>44317</v>
      </c>
      <c r="J90" s="7">
        <f t="shared" si="1"/>
        <v>4.5242232100548323</v>
      </c>
    </row>
    <row r="91" spans="1:10">
      <c r="A91" s="6">
        <v>2564</v>
      </c>
      <c r="B91" s="25" t="s">
        <v>100</v>
      </c>
      <c r="C91" s="25" t="s">
        <v>101</v>
      </c>
      <c r="D91" s="25"/>
      <c r="E91" s="25" t="s">
        <v>100</v>
      </c>
      <c r="F91" s="25" t="s">
        <v>74</v>
      </c>
      <c r="G91" s="26">
        <v>5</v>
      </c>
      <c r="H91" s="25">
        <v>3468</v>
      </c>
      <c r="I91" s="25">
        <v>38176</v>
      </c>
      <c r="J91" s="7">
        <f t="shared" si="1"/>
        <v>9.0842414082145844</v>
      </c>
    </row>
    <row r="92" spans="1:10">
      <c r="A92" s="6">
        <v>2564</v>
      </c>
      <c r="B92" s="25" t="s">
        <v>100</v>
      </c>
      <c r="C92" s="25" t="s">
        <v>101</v>
      </c>
      <c r="D92" s="25"/>
      <c r="E92" s="25" t="s">
        <v>100</v>
      </c>
      <c r="F92" s="25" t="s">
        <v>75</v>
      </c>
      <c r="G92" s="26">
        <v>11</v>
      </c>
      <c r="H92" s="25">
        <v>11760</v>
      </c>
      <c r="I92" s="25">
        <v>148815</v>
      </c>
      <c r="J92" s="7">
        <f t="shared" si="1"/>
        <v>7.902429190605786</v>
      </c>
    </row>
    <row r="93" spans="1:10">
      <c r="A93" s="6">
        <v>2564</v>
      </c>
      <c r="B93" s="25" t="s">
        <v>100</v>
      </c>
      <c r="C93" s="25" t="s">
        <v>101</v>
      </c>
      <c r="D93" s="25"/>
      <c r="E93" s="25" t="s">
        <v>100</v>
      </c>
      <c r="F93" s="25" t="s">
        <v>76</v>
      </c>
      <c r="G93" s="26">
        <v>11</v>
      </c>
      <c r="H93" s="25">
        <v>7601</v>
      </c>
      <c r="I93" s="25">
        <v>52543</v>
      </c>
      <c r="J93" s="7">
        <f t="shared" si="1"/>
        <v>14.46624669318463</v>
      </c>
    </row>
    <row r="94" spans="1:10">
      <c r="A94" s="6">
        <v>2564</v>
      </c>
      <c r="B94" s="25" t="s">
        <v>100</v>
      </c>
      <c r="C94" s="25" t="s">
        <v>101</v>
      </c>
      <c r="D94" s="25"/>
      <c r="E94" s="25" t="s">
        <v>100</v>
      </c>
      <c r="F94" s="25" t="s">
        <v>77</v>
      </c>
      <c r="G94" s="26">
        <v>11</v>
      </c>
      <c r="H94" s="25">
        <v>1296</v>
      </c>
      <c r="I94" s="25">
        <v>39892</v>
      </c>
      <c r="J94" s="7">
        <f t="shared" si="1"/>
        <v>3.2487716835455731</v>
      </c>
    </row>
    <row r="95" spans="1:10">
      <c r="A95" s="6">
        <v>2564</v>
      </c>
      <c r="B95" s="25" t="s">
        <v>100</v>
      </c>
      <c r="C95" s="25" t="s">
        <v>101</v>
      </c>
      <c r="D95" s="25"/>
      <c r="E95" s="25" t="s">
        <v>100</v>
      </c>
      <c r="F95" s="25" t="s">
        <v>78</v>
      </c>
      <c r="G95" s="26">
        <v>11</v>
      </c>
      <c r="H95" s="25">
        <v>1697</v>
      </c>
      <c r="I95" s="25">
        <v>56697</v>
      </c>
      <c r="J95" s="7">
        <f t="shared" si="1"/>
        <v>2.9931036915533449</v>
      </c>
    </row>
    <row r="96" spans="1:10">
      <c r="A96" s="6">
        <v>2564</v>
      </c>
      <c r="B96" s="25" t="s">
        <v>100</v>
      </c>
      <c r="C96" s="25" t="s">
        <v>101</v>
      </c>
      <c r="D96" s="25"/>
      <c r="E96" s="25" t="s">
        <v>100</v>
      </c>
      <c r="F96" s="25" t="s">
        <v>79</v>
      </c>
      <c r="G96" s="26">
        <v>11</v>
      </c>
      <c r="H96" s="25">
        <v>21482</v>
      </c>
      <c r="I96" s="25">
        <v>105457</v>
      </c>
      <c r="J96" s="7">
        <f t="shared" si="1"/>
        <v>20.370387930625753</v>
      </c>
    </row>
    <row r="97" spans="1:10">
      <c r="A97" s="6">
        <v>2564</v>
      </c>
      <c r="B97" s="25" t="s">
        <v>100</v>
      </c>
      <c r="C97" s="25" t="s">
        <v>101</v>
      </c>
      <c r="D97" s="25"/>
      <c r="E97" s="25" t="s">
        <v>100</v>
      </c>
      <c r="F97" s="25" t="s">
        <v>80</v>
      </c>
      <c r="G97" s="26">
        <v>11</v>
      </c>
      <c r="H97" s="25">
        <v>3152</v>
      </c>
      <c r="I97" s="25">
        <v>34106</v>
      </c>
      <c r="J97" s="7">
        <f t="shared" si="1"/>
        <v>9.2417756406497382</v>
      </c>
    </row>
    <row r="98" spans="1:10">
      <c r="A98" s="6">
        <v>2564</v>
      </c>
      <c r="B98" s="25" t="s">
        <v>100</v>
      </c>
      <c r="C98" s="25" t="s">
        <v>101</v>
      </c>
      <c r="D98" s="25"/>
      <c r="E98" s="25" t="s">
        <v>100</v>
      </c>
      <c r="F98" s="25" t="s">
        <v>81</v>
      </c>
      <c r="G98" s="26">
        <v>11</v>
      </c>
      <c r="H98" s="25">
        <v>1616</v>
      </c>
      <c r="I98" s="25">
        <v>54482</v>
      </c>
      <c r="J98" s="7">
        <f t="shared" si="1"/>
        <v>2.9661172497338573</v>
      </c>
    </row>
    <row r="99" spans="1:10">
      <c r="A99" s="6">
        <v>2564</v>
      </c>
      <c r="B99" s="25" t="s">
        <v>100</v>
      </c>
      <c r="C99" s="25" t="s">
        <v>101</v>
      </c>
      <c r="D99" s="25"/>
      <c r="E99" s="25" t="s">
        <v>100</v>
      </c>
      <c r="F99" s="25" t="s">
        <v>82</v>
      </c>
      <c r="G99" s="26">
        <v>12</v>
      </c>
      <c r="H99" s="25">
        <v>6558</v>
      </c>
      <c r="I99" s="25">
        <v>255213</v>
      </c>
      <c r="J99" s="7">
        <f t="shared" si="1"/>
        <v>2.569618318816048</v>
      </c>
    </row>
    <row r="100" spans="1:10">
      <c r="A100" s="6">
        <v>2564</v>
      </c>
      <c r="B100" s="25" t="s">
        <v>100</v>
      </c>
      <c r="C100" s="25" t="s">
        <v>101</v>
      </c>
      <c r="D100" s="25"/>
      <c r="E100" s="25" t="s">
        <v>100</v>
      </c>
      <c r="F100" s="25" t="s">
        <v>83</v>
      </c>
      <c r="G100" s="26">
        <v>12</v>
      </c>
      <c r="H100" s="25">
        <v>1646</v>
      </c>
      <c r="I100" s="25">
        <v>42094</v>
      </c>
      <c r="J100" s="7">
        <f t="shared" si="1"/>
        <v>3.9102960041811183</v>
      </c>
    </row>
    <row r="101" spans="1:10">
      <c r="A101" s="6">
        <v>2564</v>
      </c>
      <c r="B101" s="25" t="s">
        <v>100</v>
      </c>
      <c r="C101" s="25" t="s">
        <v>101</v>
      </c>
      <c r="D101" s="25"/>
      <c r="E101" s="25" t="s">
        <v>100</v>
      </c>
      <c r="F101" s="25" t="s">
        <v>84</v>
      </c>
      <c r="G101" s="26">
        <v>12</v>
      </c>
      <c r="H101" s="25">
        <v>3056</v>
      </c>
      <c r="I101" s="25">
        <v>108733</v>
      </c>
      <c r="J101" s="7">
        <f t="shared" si="1"/>
        <v>2.8105542935447381</v>
      </c>
    </row>
    <row r="102" spans="1:10">
      <c r="A102" s="6">
        <v>2564</v>
      </c>
      <c r="B102" s="25" t="s">
        <v>100</v>
      </c>
      <c r="C102" s="25" t="s">
        <v>101</v>
      </c>
      <c r="D102" s="25"/>
      <c r="E102" s="25" t="s">
        <v>100</v>
      </c>
      <c r="F102" s="25" t="s">
        <v>85</v>
      </c>
      <c r="G102" s="26">
        <v>12</v>
      </c>
      <c r="H102" s="25">
        <v>3913</v>
      </c>
      <c r="I102" s="25">
        <v>84186</v>
      </c>
      <c r="J102" s="7">
        <f t="shared" si="1"/>
        <v>4.6480412420117361</v>
      </c>
    </row>
    <row r="103" spans="1:10">
      <c r="A103" s="6">
        <v>2564</v>
      </c>
      <c r="B103" s="25" t="s">
        <v>100</v>
      </c>
      <c r="C103" s="25" t="s">
        <v>101</v>
      </c>
      <c r="D103" s="25"/>
      <c r="E103" s="25" t="s">
        <v>100</v>
      </c>
      <c r="F103" s="25" t="s">
        <v>86</v>
      </c>
      <c r="G103" s="26">
        <v>12</v>
      </c>
      <c r="H103" s="25">
        <v>7074</v>
      </c>
      <c r="I103" s="25">
        <v>85816</v>
      </c>
      <c r="J103" s="7">
        <f t="shared" si="1"/>
        <v>8.2432180479164732</v>
      </c>
    </row>
    <row r="104" spans="1:10">
      <c r="A104" s="6">
        <v>2564</v>
      </c>
      <c r="B104" s="25" t="s">
        <v>100</v>
      </c>
      <c r="C104" s="25" t="s">
        <v>101</v>
      </c>
      <c r="D104" s="25"/>
      <c r="E104" s="25" t="s">
        <v>100</v>
      </c>
      <c r="F104" s="25" t="s">
        <v>87</v>
      </c>
      <c r="G104" s="26">
        <v>12</v>
      </c>
      <c r="H104" s="25">
        <v>12574</v>
      </c>
      <c r="I104" s="25">
        <v>72192</v>
      </c>
      <c r="J104" s="7">
        <f t="shared" si="1"/>
        <v>17.417442375886523</v>
      </c>
    </row>
    <row r="105" spans="1:10">
      <c r="A105" s="6">
        <v>2564</v>
      </c>
      <c r="B105" s="25" t="s">
        <v>100</v>
      </c>
      <c r="C105" s="25" t="s">
        <v>101</v>
      </c>
      <c r="D105" s="25"/>
      <c r="E105" s="25" t="s">
        <v>100</v>
      </c>
      <c r="F105" s="25" t="s">
        <v>88</v>
      </c>
      <c r="G105" s="26">
        <v>12</v>
      </c>
      <c r="H105" s="25">
        <v>15660</v>
      </c>
      <c r="I105" s="25">
        <v>71209</v>
      </c>
      <c r="J105" s="7">
        <f t="shared" si="1"/>
        <v>21.991602185117049</v>
      </c>
    </row>
    <row r="106" spans="1:10">
      <c r="A106" s="6">
        <v>2560</v>
      </c>
      <c r="B106" s="25" t="s">
        <v>0</v>
      </c>
      <c r="C106" s="25" t="s">
        <v>1</v>
      </c>
      <c r="D106" s="25" t="s">
        <v>102</v>
      </c>
      <c r="E106" s="25" t="s">
        <v>100</v>
      </c>
      <c r="F106" s="25"/>
      <c r="G106" s="20"/>
      <c r="H106" s="25">
        <v>593522</v>
      </c>
      <c r="I106" s="25">
        <v>2074152</v>
      </c>
      <c r="J106" s="7">
        <f t="shared" si="1"/>
        <v>28.615164173117495</v>
      </c>
    </row>
    <row r="107" spans="1:10">
      <c r="A107" s="6">
        <v>2560</v>
      </c>
      <c r="B107" s="25" t="s">
        <v>0</v>
      </c>
      <c r="C107" s="25" t="s">
        <v>2</v>
      </c>
      <c r="D107" s="25" t="s">
        <v>102</v>
      </c>
      <c r="E107" s="25" t="s">
        <v>100</v>
      </c>
      <c r="F107" s="25"/>
      <c r="G107" s="20"/>
      <c r="H107" s="25">
        <v>604481</v>
      </c>
      <c r="I107" s="25">
        <v>2778239</v>
      </c>
      <c r="J107" s="7">
        <f t="shared" si="1"/>
        <v>21.757703350935611</v>
      </c>
    </row>
    <row r="108" spans="1:10">
      <c r="A108" s="6">
        <v>2560</v>
      </c>
      <c r="B108" s="25" t="s">
        <v>0</v>
      </c>
      <c r="C108" s="25" t="s">
        <v>3</v>
      </c>
      <c r="D108" s="25" t="s">
        <v>102</v>
      </c>
      <c r="E108" s="25" t="s">
        <v>100</v>
      </c>
      <c r="F108" s="25"/>
      <c r="G108" s="20"/>
      <c r="H108" s="25">
        <v>418840</v>
      </c>
      <c r="I108" s="25">
        <v>1903531</v>
      </c>
      <c r="J108" s="7">
        <f t="shared" si="1"/>
        <v>22.003319094882091</v>
      </c>
    </row>
    <row r="109" spans="1:10">
      <c r="A109" s="6">
        <v>2560</v>
      </c>
      <c r="B109" s="25" t="s">
        <v>0</v>
      </c>
      <c r="C109" s="25" t="s">
        <v>4</v>
      </c>
      <c r="D109" s="25" t="s">
        <v>102</v>
      </c>
      <c r="E109" s="25" t="s">
        <v>100</v>
      </c>
      <c r="F109" s="25"/>
      <c r="G109" s="20"/>
      <c r="H109" s="25">
        <v>156774</v>
      </c>
      <c r="I109" s="25">
        <v>705893</v>
      </c>
      <c r="J109" s="7">
        <f t="shared" si="1"/>
        <v>22.209315009498606</v>
      </c>
    </row>
    <row r="110" spans="1:10">
      <c r="A110" s="6">
        <v>2560</v>
      </c>
      <c r="B110" s="25" t="s">
        <v>5</v>
      </c>
      <c r="C110" s="25" t="s">
        <v>1</v>
      </c>
      <c r="D110" s="25" t="s">
        <v>102</v>
      </c>
      <c r="E110" s="25" t="s">
        <v>100</v>
      </c>
      <c r="F110" s="25"/>
      <c r="G110" s="20"/>
      <c r="H110" s="25">
        <v>474785</v>
      </c>
      <c r="I110" s="25">
        <v>2448304</v>
      </c>
      <c r="J110" s="7">
        <f t="shared" si="1"/>
        <v>19.392403884484935</v>
      </c>
    </row>
    <row r="111" spans="1:10">
      <c r="A111" s="6">
        <v>2560</v>
      </c>
      <c r="B111" s="25" t="s">
        <v>5</v>
      </c>
      <c r="C111" s="25" t="s">
        <v>2</v>
      </c>
      <c r="D111" s="25" t="s">
        <v>102</v>
      </c>
      <c r="E111" s="25" t="s">
        <v>100</v>
      </c>
      <c r="F111" s="25"/>
      <c r="G111" s="20"/>
      <c r="H111" s="25">
        <v>704430</v>
      </c>
      <c r="I111" s="25">
        <v>4100509</v>
      </c>
      <c r="J111" s="7">
        <f t="shared" si="1"/>
        <v>17.179086791420286</v>
      </c>
    </row>
    <row r="112" spans="1:10">
      <c r="A112" s="6">
        <v>2560</v>
      </c>
      <c r="B112" s="25" t="s">
        <v>5</v>
      </c>
      <c r="C112" s="25" t="s">
        <v>3</v>
      </c>
      <c r="D112" s="25" t="s">
        <v>102</v>
      </c>
      <c r="E112" s="25" t="s">
        <v>100</v>
      </c>
      <c r="F112" s="25"/>
      <c r="G112" s="20"/>
      <c r="H112" s="25">
        <v>394067</v>
      </c>
      <c r="I112" s="25">
        <v>2226645</v>
      </c>
      <c r="J112" s="7">
        <f t="shared" si="1"/>
        <v>17.697791969532638</v>
      </c>
    </row>
    <row r="113" spans="1:10">
      <c r="A113" s="6">
        <v>2560</v>
      </c>
      <c r="B113" s="25" t="s">
        <v>5</v>
      </c>
      <c r="C113" s="25" t="s">
        <v>4</v>
      </c>
      <c r="D113" s="25" t="s">
        <v>102</v>
      </c>
      <c r="E113" s="25" t="s">
        <v>100</v>
      </c>
      <c r="F113" s="25"/>
      <c r="G113" s="20"/>
      <c r="H113" s="25">
        <v>146184</v>
      </c>
      <c r="I113" s="25">
        <v>743476</v>
      </c>
      <c r="J113" s="7">
        <f t="shared" si="1"/>
        <v>19.662235230189005</v>
      </c>
    </row>
    <row r="114" spans="1:10">
      <c r="A114" s="6">
        <v>2560</v>
      </c>
      <c r="B114" s="25" t="s">
        <v>0</v>
      </c>
      <c r="C114" s="25" t="s">
        <v>101</v>
      </c>
      <c r="D114" s="25" t="s">
        <v>6</v>
      </c>
      <c r="E114" s="25" t="s">
        <v>7</v>
      </c>
      <c r="F114" s="25"/>
      <c r="G114" s="20"/>
      <c r="H114" s="25">
        <v>187067</v>
      </c>
      <c r="I114" s="25">
        <v>860032</v>
      </c>
      <c r="J114" s="7">
        <f t="shared" si="1"/>
        <v>21.751167398422385</v>
      </c>
    </row>
    <row r="115" spans="1:10">
      <c r="A115" s="6">
        <v>2560</v>
      </c>
      <c r="B115" s="25" t="s">
        <v>0</v>
      </c>
      <c r="C115" s="25" t="s">
        <v>101</v>
      </c>
      <c r="D115" s="25" t="s">
        <v>8</v>
      </c>
      <c r="E115" s="25" t="s">
        <v>7</v>
      </c>
      <c r="F115" s="25"/>
      <c r="G115" s="20"/>
      <c r="H115" s="25">
        <v>208076</v>
      </c>
      <c r="I115" s="25">
        <v>789354</v>
      </c>
      <c r="J115" s="7">
        <f t="shared" si="1"/>
        <v>26.360289553229602</v>
      </c>
    </row>
    <row r="116" spans="1:10">
      <c r="A116" s="6">
        <v>2560</v>
      </c>
      <c r="B116" s="25" t="s">
        <v>0</v>
      </c>
      <c r="C116" s="25" t="s">
        <v>101</v>
      </c>
      <c r="D116" s="25" t="s">
        <v>8</v>
      </c>
      <c r="E116" s="25" t="s">
        <v>9</v>
      </c>
      <c r="F116" s="25"/>
      <c r="G116" s="20"/>
      <c r="H116" s="25">
        <v>253640</v>
      </c>
      <c r="I116" s="25">
        <v>1056171</v>
      </c>
      <c r="J116" s="7">
        <f t="shared" si="1"/>
        <v>24.015050593133118</v>
      </c>
    </row>
    <row r="117" spans="1:10">
      <c r="A117" s="6">
        <v>2560</v>
      </c>
      <c r="B117" s="25" t="s">
        <v>0</v>
      </c>
      <c r="C117" s="25" t="s">
        <v>101</v>
      </c>
      <c r="D117" s="25" t="s">
        <v>10</v>
      </c>
      <c r="E117" s="25" t="s">
        <v>7</v>
      </c>
      <c r="F117" s="25"/>
      <c r="G117" s="20"/>
      <c r="H117" s="25">
        <v>72909</v>
      </c>
      <c r="I117" s="25">
        <v>491863</v>
      </c>
      <c r="J117" s="7">
        <f t="shared" si="1"/>
        <v>14.823029990058208</v>
      </c>
    </row>
    <row r="118" spans="1:10">
      <c r="A118" s="6">
        <v>2560</v>
      </c>
      <c r="B118" s="25" t="s">
        <v>0</v>
      </c>
      <c r="C118" s="25" t="s">
        <v>101</v>
      </c>
      <c r="D118" s="25" t="s">
        <v>10</v>
      </c>
      <c r="E118" s="25" t="s">
        <v>9</v>
      </c>
      <c r="F118" s="25"/>
      <c r="G118" s="20"/>
      <c r="H118" s="25">
        <v>137228</v>
      </c>
      <c r="I118" s="25">
        <v>814633</v>
      </c>
      <c r="J118" s="7">
        <f t="shared" si="1"/>
        <v>16.845376997985596</v>
      </c>
    </row>
    <row r="119" spans="1:10">
      <c r="A119" s="6">
        <v>2560</v>
      </c>
      <c r="B119" s="25" t="s">
        <v>0</v>
      </c>
      <c r="C119" s="25" t="s">
        <v>101</v>
      </c>
      <c r="D119" s="25" t="s">
        <v>11</v>
      </c>
      <c r="E119" s="25" t="s">
        <v>7</v>
      </c>
      <c r="F119" s="25"/>
      <c r="G119" s="20"/>
      <c r="H119" s="25">
        <v>177653</v>
      </c>
      <c r="I119" s="25">
        <v>688610</v>
      </c>
      <c r="J119" s="7">
        <f t="shared" si="1"/>
        <v>25.798783055720946</v>
      </c>
    </row>
    <row r="120" spans="1:10">
      <c r="A120" s="6">
        <v>2560</v>
      </c>
      <c r="B120" s="25" t="s">
        <v>0</v>
      </c>
      <c r="C120" s="25" t="s">
        <v>101</v>
      </c>
      <c r="D120" s="25" t="s">
        <v>11</v>
      </c>
      <c r="E120" s="25" t="s">
        <v>9</v>
      </c>
      <c r="F120" s="25"/>
      <c r="G120" s="20"/>
      <c r="H120" s="25">
        <v>356162</v>
      </c>
      <c r="I120" s="25">
        <v>1517045</v>
      </c>
      <c r="J120" s="7">
        <f t="shared" si="1"/>
        <v>23.477352352764751</v>
      </c>
    </row>
    <row r="121" spans="1:10">
      <c r="A121" s="6">
        <v>2560</v>
      </c>
      <c r="B121" s="25" t="s">
        <v>0</v>
      </c>
      <c r="C121" s="25" t="s">
        <v>101</v>
      </c>
      <c r="D121" s="25" t="s">
        <v>12</v>
      </c>
      <c r="E121" s="25" t="s">
        <v>7</v>
      </c>
      <c r="F121" s="25"/>
      <c r="G121" s="20"/>
      <c r="H121" s="25">
        <v>88697</v>
      </c>
      <c r="I121" s="25">
        <v>403113</v>
      </c>
      <c r="J121" s="7">
        <f t="shared" si="1"/>
        <v>22.003011562514729</v>
      </c>
    </row>
    <row r="122" spans="1:10">
      <c r="A122" s="6">
        <v>2560</v>
      </c>
      <c r="B122" s="25" t="s">
        <v>0</v>
      </c>
      <c r="C122" s="25" t="s">
        <v>101</v>
      </c>
      <c r="D122" s="25" t="s">
        <v>12</v>
      </c>
      <c r="E122" s="25" t="s">
        <v>9</v>
      </c>
      <c r="F122" s="25"/>
      <c r="G122" s="20"/>
      <c r="H122" s="25">
        <v>292186</v>
      </c>
      <c r="I122" s="25">
        <v>840993</v>
      </c>
      <c r="J122" s="7">
        <f t="shared" si="1"/>
        <v>34.742976457592391</v>
      </c>
    </row>
    <row r="123" spans="1:10">
      <c r="A123" s="6">
        <v>2560</v>
      </c>
      <c r="B123" s="25" t="s">
        <v>5</v>
      </c>
      <c r="C123" s="25" t="s">
        <v>101</v>
      </c>
      <c r="D123" s="25" t="s">
        <v>6</v>
      </c>
      <c r="E123" s="25" t="s">
        <v>7</v>
      </c>
      <c r="F123" s="25"/>
      <c r="G123" s="20"/>
      <c r="H123" s="25">
        <v>197648</v>
      </c>
      <c r="I123" s="25">
        <v>991391</v>
      </c>
      <c r="J123" s="7">
        <f t="shared" si="1"/>
        <v>19.936432749540796</v>
      </c>
    </row>
    <row r="124" spans="1:10">
      <c r="A124" s="6">
        <v>2560</v>
      </c>
      <c r="B124" s="25" t="s">
        <v>5</v>
      </c>
      <c r="C124" s="25" t="s">
        <v>101</v>
      </c>
      <c r="D124" s="25" t="s">
        <v>8</v>
      </c>
      <c r="E124" s="25" t="s">
        <v>7</v>
      </c>
      <c r="F124" s="25"/>
      <c r="G124" s="20"/>
      <c r="H124" s="25">
        <v>198677</v>
      </c>
      <c r="I124" s="25">
        <v>1076997</v>
      </c>
      <c r="J124" s="7">
        <f t="shared" si="1"/>
        <v>18.447312295206022</v>
      </c>
    </row>
    <row r="125" spans="1:10">
      <c r="A125" s="6">
        <v>2560</v>
      </c>
      <c r="B125" s="25" t="s">
        <v>5</v>
      </c>
      <c r="C125" s="25" t="s">
        <v>101</v>
      </c>
      <c r="D125" s="25" t="s">
        <v>8</v>
      </c>
      <c r="E125" s="25" t="s">
        <v>9</v>
      </c>
      <c r="F125" s="25"/>
      <c r="G125" s="20"/>
      <c r="H125" s="25">
        <v>226589</v>
      </c>
      <c r="I125" s="25">
        <v>1302964</v>
      </c>
      <c r="J125" s="7">
        <f t="shared" si="1"/>
        <v>17.390273253904176</v>
      </c>
    </row>
    <row r="126" spans="1:10">
      <c r="A126" s="6">
        <v>2560</v>
      </c>
      <c r="B126" s="25" t="s">
        <v>5</v>
      </c>
      <c r="C126" s="25" t="s">
        <v>101</v>
      </c>
      <c r="D126" s="25" t="s">
        <v>10</v>
      </c>
      <c r="E126" s="25" t="s">
        <v>7</v>
      </c>
      <c r="F126" s="25"/>
      <c r="G126" s="20"/>
      <c r="H126" s="25">
        <v>67409</v>
      </c>
      <c r="I126" s="25">
        <v>569803</v>
      </c>
      <c r="J126" s="7">
        <f t="shared" si="1"/>
        <v>11.830229044073127</v>
      </c>
    </row>
    <row r="127" spans="1:10">
      <c r="A127" s="6">
        <v>2560</v>
      </c>
      <c r="B127" s="25" t="s">
        <v>5</v>
      </c>
      <c r="C127" s="25" t="s">
        <v>101</v>
      </c>
      <c r="D127" s="25" t="s">
        <v>10</v>
      </c>
      <c r="E127" s="25" t="s">
        <v>9</v>
      </c>
      <c r="F127" s="25"/>
      <c r="G127" s="20"/>
      <c r="H127" s="25">
        <v>136452</v>
      </c>
      <c r="I127" s="25">
        <v>1047822</v>
      </c>
      <c r="J127" s="7">
        <f t="shared" si="1"/>
        <v>13.022440834416532</v>
      </c>
    </row>
    <row r="128" spans="1:10">
      <c r="A128" s="6">
        <v>2560</v>
      </c>
      <c r="B128" s="25" t="s">
        <v>5</v>
      </c>
      <c r="C128" s="25" t="s">
        <v>101</v>
      </c>
      <c r="D128" s="25" t="s">
        <v>11</v>
      </c>
      <c r="E128" s="25" t="s">
        <v>7</v>
      </c>
      <c r="F128" s="25"/>
      <c r="G128" s="20"/>
      <c r="H128" s="25">
        <v>159733</v>
      </c>
      <c r="I128" s="25">
        <v>894040</v>
      </c>
      <c r="J128" s="7">
        <f t="shared" si="1"/>
        <v>17.866426558095835</v>
      </c>
    </row>
    <row r="129" spans="1:10">
      <c r="A129" s="6">
        <v>2560</v>
      </c>
      <c r="B129" s="25" t="s">
        <v>5</v>
      </c>
      <c r="C129" s="25" t="s">
        <v>101</v>
      </c>
      <c r="D129" s="25" t="s">
        <v>11</v>
      </c>
      <c r="E129" s="25" t="s">
        <v>9</v>
      </c>
      <c r="F129" s="25"/>
      <c r="G129" s="20"/>
      <c r="H129" s="25">
        <v>361598</v>
      </c>
      <c r="I129" s="25">
        <v>2082942</v>
      </c>
      <c r="J129" s="7">
        <f t="shared" si="1"/>
        <v>17.35996489580603</v>
      </c>
    </row>
    <row r="130" spans="1:10">
      <c r="A130" s="6">
        <v>2560</v>
      </c>
      <c r="B130" s="25" t="s">
        <v>5</v>
      </c>
      <c r="C130" s="25" t="s">
        <v>101</v>
      </c>
      <c r="D130" s="25" t="s">
        <v>12</v>
      </c>
      <c r="E130" s="25" t="s">
        <v>7</v>
      </c>
      <c r="F130" s="25"/>
      <c r="G130" s="20"/>
      <c r="H130" s="25">
        <v>108584</v>
      </c>
      <c r="I130" s="25">
        <v>516651</v>
      </c>
      <c r="J130" s="7">
        <f t="shared" si="1"/>
        <v>21.01689535102032</v>
      </c>
    </row>
    <row r="131" spans="1:10">
      <c r="A131" s="6">
        <v>2560</v>
      </c>
      <c r="B131" s="25" t="s">
        <v>5</v>
      </c>
      <c r="C131" s="25" t="s">
        <v>101</v>
      </c>
      <c r="D131" s="25" t="s">
        <v>12</v>
      </c>
      <c r="E131" s="25" t="s">
        <v>9</v>
      </c>
      <c r="F131" s="25"/>
      <c r="G131" s="20"/>
      <c r="H131" s="25">
        <v>262775</v>
      </c>
      <c r="I131" s="25">
        <v>1036326</v>
      </c>
      <c r="J131" s="7">
        <f t="shared" si="1"/>
        <v>25.356403293944183</v>
      </c>
    </row>
    <row r="132" spans="1:10">
      <c r="A132" s="6">
        <v>2560</v>
      </c>
      <c r="B132" s="25" t="s">
        <v>100</v>
      </c>
      <c r="C132" s="25" t="s">
        <v>101</v>
      </c>
      <c r="D132" s="25"/>
      <c r="E132" s="25" t="s">
        <v>100</v>
      </c>
      <c r="F132" s="25" t="s">
        <v>6</v>
      </c>
      <c r="G132" s="26">
        <v>13</v>
      </c>
      <c r="H132" s="25">
        <v>384715</v>
      </c>
      <c r="I132" s="25">
        <v>1851423</v>
      </c>
      <c r="J132" s="7">
        <f t="shared" ref="J132:J195" si="2">H132*100/I132</f>
        <v>20.779422098569587</v>
      </c>
    </row>
    <row r="133" spans="1:10">
      <c r="A133" s="6">
        <v>2560</v>
      </c>
      <c r="B133" s="25" t="s">
        <v>100</v>
      </c>
      <c r="C133" s="25" t="s">
        <v>101</v>
      </c>
      <c r="D133" s="25"/>
      <c r="E133" s="25" t="s">
        <v>100</v>
      </c>
      <c r="F133" s="25" t="s">
        <v>13</v>
      </c>
      <c r="G133" s="26">
        <v>6</v>
      </c>
      <c r="H133" s="25">
        <v>41737</v>
      </c>
      <c r="I133" s="25">
        <v>232552</v>
      </c>
      <c r="J133" s="7">
        <f t="shared" si="2"/>
        <v>17.94738381093261</v>
      </c>
    </row>
    <row r="134" spans="1:10">
      <c r="A134" s="6">
        <v>2560</v>
      </c>
      <c r="B134" s="25" t="s">
        <v>100</v>
      </c>
      <c r="C134" s="25" t="s">
        <v>101</v>
      </c>
      <c r="D134" s="25"/>
      <c r="E134" s="25" t="s">
        <v>100</v>
      </c>
      <c r="F134" s="25" t="s">
        <v>14</v>
      </c>
      <c r="G134" s="26">
        <v>4</v>
      </c>
      <c r="H134" s="25">
        <v>72968</v>
      </c>
      <c r="I134" s="25">
        <v>335782</v>
      </c>
      <c r="J134" s="7">
        <f t="shared" si="2"/>
        <v>21.730765794473797</v>
      </c>
    </row>
    <row r="135" spans="1:10">
      <c r="A135" s="6">
        <v>2560</v>
      </c>
      <c r="B135" s="25" t="s">
        <v>100</v>
      </c>
      <c r="C135" s="25" t="s">
        <v>101</v>
      </c>
      <c r="D135" s="25"/>
      <c r="E135" s="25" t="s">
        <v>100</v>
      </c>
      <c r="F135" s="25" t="s">
        <v>15</v>
      </c>
      <c r="G135" s="26">
        <v>4</v>
      </c>
      <c r="H135" s="25">
        <v>62143</v>
      </c>
      <c r="I135" s="25">
        <v>291923</v>
      </c>
      <c r="J135" s="7">
        <f t="shared" si="2"/>
        <v>21.287462789845268</v>
      </c>
    </row>
    <row r="136" spans="1:10">
      <c r="A136" s="6">
        <v>2560</v>
      </c>
      <c r="B136" s="25" t="s">
        <v>100</v>
      </c>
      <c r="C136" s="25" t="s">
        <v>101</v>
      </c>
      <c r="D136" s="25"/>
      <c r="E136" s="25" t="s">
        <v>100</v>
      </c>
      <c r="F136" s="25" t="s">
        <v>16</v>
      </c>
      <c r="G136" s="26">
        <v>4</v>
      </c>
      <c r="H136" s="25">
        <v>10780</v>
      </c>
      <c r="I136" s="25">
        <v>159132</v>
      </c>
      <c r="J136" s="7">
        <f t="shared" si="2"/>
        <v>6.7742503079204681</v>
      </c>
    </row>
    <row r="137" spans="1:10">
      <c r="A137" s="6">
        <v>2560</v>
      </c>
      <c r="B137" s="25" t="s">
        <v>100</v>
      </c>
      <c r="C137" s="25" t="s">
        <v>101</v>
      </c>
      <c r="D137" s="25"/>
      <c r="E137" s="25" t="s">
        <v>100</v>
      </c>
      <c r="F137" s="25" t="s">
        <v>17</v>
      </c>
      <c r="G137" s="26">
        <v>4</v>
      </c>
      <c r="H137" s="25">
        <v>6534</v>
      </c>
      <c r="I137" s="25">
        <v>66905</v>
      </c>
      <c r="J137" s="7">
        <f t="shared" si="2"/>
        <v>9.7660862416859722</v>
      </c>
    </row>
    <row r="138" spans="1:10">
      <c r="A138" s="6">
        <v>2560</v>
      </c>
      <c r="B138" s="25" t="s">
        <v>100</v>
      </c>
      <c r="C138" s="25" t="s">
        <v>101</v>
      </c>
      <c r="D138" s="25"/>
      <c r="E138" s="25" t="s">
        <v>100</v>
      </c>
      <c r="F138" s="25" t="s">
        <v>18</v>
      </c>
      <c r="G138" s="26">
        <v>4</v>
      </c>
      <c r="H138" s="25">
        <v>28376</v>
      </c>
      <c r="I138" s="25">
        <v>183518</v>
      </c>
      <c r="J138" s="7">
        <f t="shared" si="2"/>
        <v>15.462243485652634</v>
      </c>
    </row>
    <row r="139" spans="1:10">
      <c r="A139" s="6">
        <v>2560</v>
      </c>
      <c r="B139" s="25" t="s">
        <v>100</v>
      </c>
      <c r="C139" s="25" t="s">
        <v>101</v>
      </c>
      <c r="D139" s="25"/>
      <c r="E139" s="25" t="s">
        <v>100</v>
      </c>
      <c r="F139" s="25" t="s">
        <v>19</v>
      </c>
      <c r="G139" s="26">
        <v>4</v>
      </c>
      <c r="H139" s="25">
        <v>3552</v>
      </c>
      <c r="I139" s="25">
        <v>51511</v>
      </c>
      <c r="J139" s="7">
        <f t="shared" si="2"/>
        <v>6.8956145289355675</v>
      </c>
    </row>
    <row r="140" spans="1:10">
      <c r="A140" s="6">
        <v>2560</v>
      </c>
      <c r="B140" s="25" t="s">
        <v>100</v>
      </c>
      <c r="C140" s="25" t="s">
        <v>101</v>
      </c>
      <c r="D140" s="25"/>
      <c r="E140" s="25" t="s">
        <v>100</v>
      </c>
      <c r="F140" s="25" t="s">
        <v>20</v>
      </c>
      <c r="G140" s="26">
        <v>3</v>
      </c>
      <c r="H140" s="25">
        <v>10046</v>
      </c>
      <c r="I140" s="25">
        <v>70812</v>
      </c>
      <c r="J140" s="7">
        <f t="shared" si="2"/>
        <v>14.186860984014009</v>
      </c>
    </row>
    <row r="141" spans="1:10">
      <c r="A141" s="6">
        <v>2560</v>
      </c>
      <c r="B141" s="25" t="s">
        <v>100</v>
      </c>
      <c r="C141" s="25" t="s">
        <v>101</v>
      </c>
      <c r="D141" s="25"/>
      <c r="E141" s="25" t="s">
        <v>100</v>
      </c>
      <c r="F141" s="25" t="s">
        <v>21</v>
      </c>
      <c r="G141" s="26">
        <v>4</v>
      </c>
      <c r="H141" s="25">
        <v>26217</v>
      </c>
      <c r="I141" s="25">
        <v>142222</v>
      </c>
      <c r="J141" s="7">
        <f t="shared" si="2"/>
        <v>18.433856927901449</v>
      </c>
    </row>
    <row r="142" spans="1:10">
      <c r="A142" s="6">
        <v>2560</v>
      </c>
      <c r="B142" s="25" t="s">
        <v>100</v>
      </c>
      <c r="C142" s="25" t="s">
        <v>101</v>
      </c>
      <c r="D142" s="25"/>
      <c r="E142" s="25" t="s">
        <v>100</v>
      </c>
      <c r="F142" s="25" t="s">
        <v>22</v>
      </c>
      <c r="G142" s="26">
        <v>6</v>
      </c>
      <c r="H142" s="25">
        <v>47985</v>
      </c>
      <c r="I142" s="25">
        <v>314824</v>
      </c>
      <c r="J142" s="7">
        <f t="shared" si="2"/>
        <v>15.241849414275913</v>
      </c>
    </row>
    <row r="143" spans="1:10">
      <c r="A143" s="6">
        <v>2560</v>
      </c>
      <c r="B143" s="25" t="s">
        <v>100</v>
      </c>
      <c r="C143" s="25" t="s">
        <v>101</v>
      </c>
      <c r="D143" s="25"/>
      <c r="E143" s="25" t="s">
        <v>100</v>
      </c>
      <c r="F143" s="25" t="s">
        <v>23</v>
      </c>
      <c r="G143" s="26">
        <v>6</v>
      </c>
      <c r="H143" s="25">
        <v>27575</v>
      </c>
      <c r="I143" s="25">
        <v>210625</v>
      </c>
      <c r="J143" s="7">
        <f t="shared" si="2"/>
        <v>13.091988130563799</v>
      </c>
    </row>
    <row r="144" spans="1:10">
      <c r="A144" s="6">
        <v>2560</v>
      </c>
      <c r="B144" s="25" t="s">
        <v>100</v>
      </c>
      <c r="C144" s="25" t="s">
        <v>101</v>
      </c>
      <c r="D144" s="25"/>
      <c r="E144" s="25" t="s">
        <v>100</v>
      </c>
      <c r="F144" s="25" t="s">
        <v>24</v>
      </c>
      <c r="G144" s="26">
        <v>6</v>
      </c>
      <c r="H144" s="25">
        <v>30686</v>
      </c>
      <c r="I144" s="25">
        <v>142754</v>
      </c>
      <c r="J144" s="7">
        <f t="shared" si="2"/>
        <v>21.495719909774856</v>
      </c>
    </row>
    <row r="145" spans="1:10">
      <c r="A145" s="6">
        <v>2560</v>
      </c>
      <c r="B145" s="25" t="s">
        <v>100</v>
      </c>
      <c r="C145" s="25" t="s">
        <v>101</v>
      </c>
      <c r="D145" s="25"/>
      <c r="E145" s="25" t="s">
        <v>100</v>
      </c>
      <c r="F145" s="25" t="s">
        <v>25</v>
      </c>
      <c r="G145" s="26">
        <v>6</v>
      </c>
      <c r="H145" s="25">
        <v>20025</v>
      </c>
      <c r="I145" s="25">
        <v>119379</v>
      </c>
      <c r="J145" s="7">
        <f t="shared" si="2"/>
        <v>16.774307038926445</v>
      </c>
    </row>
    <row r="146" spans="1:10">
      <c r="A146" s="6">
        <v>2560</v>
      </c>
      <c r="B146" s="25" t="s">
        <v>100</v>
      </c>
      <c r="C146" s="25" t="s">
        <v>101</v>
      </c>
      <c r="D146" s="25"/>
      <c r="E146" s="25" t="s">
        <v>100</v>
      </c>
      <c r="F146" s="25" t="s">
        <v>26</v>
      </c>
      <c r="G146" s="26">
        <v>6</v>
      </c>
      <c r="H146" s="25">
        <v>29429</v>
      </c>
      <c r="I146" s="25">
        <v>184604</v>
      </c>
      <c r="J146" s="7">
        <f t="shared" si="2"/>
        <v>15.941691404303265</v>
      </c>
    </row>
    <row r="147" spans="1:10">
      <c r="A147" s="6">
        <v>2560</v>
      </c>
      <c r="B147" s="25" t="s">
        <v>100</v>
      </c>
      <c r="C147" s="25" t="s">
        <v>101</v>
      </c>
      <c r="D147" s="25"/>
      <c r="E147" s="25" t="s">
        <v>100</v>
      </c>
      <c r="F147" s="25" t="s">
        <v>27</v>
      </c>
      <c r="G147" s="26">
        <v>6</v>
      </c>
      <c r="H147" s="25">
        <v>16579</v>
      </c>
      <c r="I147" s="25">
        <v>138714</v>
      </c>
      <c r="J147" s="7">
        <f t="shared" si="2"/>
        <v>11.951929870092421</v>
      </c>
    </row>
    <row r="148" spans="1:10">
      <c r="A148" s="6">
        <v>2560</v>
      </c>
      <c r="B148" s="25" t="s">
        <v>100</v>
      </c>
      <c r="C148" s="25" t="s">
        <v>101</v>
      </c>
      <c r="D148" s="25"/>
      <c r="E148" s="25" t="s">
        <v>100</v>
      </c>
      <c r="F148" s="25" t="s">
        <v>28</v>
      </c>
      <c r="G148" s="26">
        <v>4</v>
      </c>
      <c r="H148" s="25">
        <v>8304</v>
      </c>
      <c r="I148" s="25">
        <v>56027</v>
      </c>
      <c r="J148" s="7">
        <f t="shared" si="2"/>
        <v>14.821425384189766</v>
      </c>
    </row>
    <row r="149" spans="1:10">
      <c r="A149" s="6">
        <v>2560</v>
      </c>
      <c r="B149" s="25" t="s">
        <v>100</v>
      </c>
      <c r="C149" s="25" t="s">
        <v>101</v>
      </c>
      <c r="D149" s="25"/>
      <c r="E149" s="25" t="s">
        <v>100</v>
      </c>
      <c r="F149" s="25" t="s">
        <v>29</v>
      </c>
      <c r="G149" s="26">
        <v>6</v>
      </c>
      <c r="H149" s="25">
        <v>41370</v>
      </c>
      <c r="I149" s="25">
        <v>161438</v>
      </c>
      <c r="J149" s="7">
        <f t="shared" si="2"/>
        <v>25.625936892181517</v>
      </c>
    </row>
    <row r="150" spans="1:10">
      <c r="A150" s="6">
        <v>2560</v>
      </c>
      <c r="B150" s="25" t="s">
        <v>100</v>
      </c>
      <c r="C150" s="25" t="s">
        <v>101</v>
      </c>
      <c r="D150" s="25"/>
      <c r="E150" s="25" t="s">
        <v>100</v>
      </c>
      <c r="F150" s="25" t="s">
        <v>30</v>
      </c>
      <c r="G150" s="26">
        <v>9</v>
      </c>
      <c r="H150" s="25">
        <v>104029</v>
      </c>
      <c r="I150" s="25">
        <v>649654</v>
      </c>
      <c r="J150" s="7">
        <f t="shared" si="2"/>
        <v>16.012985373752798</v>
      </c>
    </row>
    <row r="151" spans="1:10">
      <c r="A151" s="6">
        <v>2560</v>
      </c>
      <c r="B151" s="25" t="s">
        <v>100</v>
      </c>
      <c r="C151" s="25" t="s">
        <v>101</v>
      </c>
      <c r="D151" s="25"/>
      <c r="E151" s="25" t="s">
        <v>100</v>
      </c>
      <c r="F151" s="25" t="s">
        <v>31</v>
      </c>
      <c r="G151" s="26">
        <v>9</v>
      </c>
      <c r="H151" s="25">
        <v>44589</v>
      </c>
      <c r="I151" s="25">
        <v>256348</v>
      </c>
      <c r="J151" s="7">
        <f t="shared" si="2"/>
        <v>17.393933246992368</v>
      </c>
    </row>
    <row r="152" spans="1:10">
      <c r="A152" s="6">
        <v>2560</v>
      </c>
      <c r="B152" s="25" t="s">
        <v>100</v>
      </c>
      <c r="C152" s="25" t="s">
        <v>101</v>
      </c>
      <c r="D152" s="25"/>
      <c r="E152" s="25" t="s">
        <v>100</v>
      </c>
      <c r="F152" s="25" t="s">
        <v>32</v>
      </c>
      <c r="G152" s="26">
        <v>9</v>
      </c>
      <c r="H152" s="25">
        <v>37893</v>
      </c>
      <c r="I152" s="25">
        <v>294081</v>
      </c>
      <c r="J152" s="7">
        <f t="shared" si="2"/>
        <v>12.885225499097187</v>
      </c>
    </row>
    <row r="153" spans="1:10">
      <c r="A153" s="6">
        <v>2560</v>
      </c>
      <c r="B153" s="25" t="s">
        <v>100</v>
      </c>
      <c r="C153" s="25" t="s">
        <v>101</v>
      </c>
      <c r="D153" s="25"/>
      <c r="E153" s="25" t="s">
        <v>100</v>
      </c>
      <c r="F153" s="25" t="s">
        <v>33</v>
      </c>
      <c r="G153" s="26">
        <v>10</v>
      </c>
      <c r="H153" s="25">
        <v>34269</v>
      </c>
      <c r="I153" s="25">
        <v>275686</v>
      </c>
      <c r="J153" s="7">
        <f t="shared" si="2"/>
        <v>12.430446232307771</v>
      </c>
    </row>
    <row r="154" spans="1:10">
      <c r="A154" s="6">
        <v>2560</v>
      </c>
      <c r="B154" s="25" t="s">
        <v>100</v>
      </c>
      <c r="C154" s="25" t="s">
        <v>101</v>
      </c>
      <c r="D154" s="25"/>
      <c r="E154" s="25" t="s">
        <v>100</v>
      </c>
      <c r="F154" s="25" t="s">
        <v>34</v>
      </c>
      <c r="G154" s="26">
        <v>10</v>
      </c>
      <c r="H154" s="25">
        <v>87520</v>
      </c>
      <c r="I154" s="25">
        <v>391368</v>
      </c>
      <c r="J154" s="7">
        <f t="shared" si="2"/>
        <v>22.362584575131333</v>
      </c>
    </row>
    <row r="155" spans="1:10">
      <c r="A155" s="6">
        <v>2560</v>
      </c>
      <c r="B155" s="25" t="s">
        <v>100</v>
      </c>
      <c r="C155" s="25" t="s">
        <v>101</v>
      </c>
      <c r="D155" s="25"/>
      <c r="E155" s="25" t="s">
        <v>100</v>
      </c>
      <c r="F155" s="25" t="s">
        <v>35</v>
      </c>
      <c r="G155" s="26">
        <v>10</v>
      </c>
      <c r="H155" s="25">
        <v>83206</v>
      </c>
      <c r="I155" s="25">
        <v>184073</v>
      </c>
      <c r="J155" s="7">
        <f t="shared" si="2"/>
        <v>45.202718486687345</v>
      </c>
    </row>
    <row r="156" spans="1:10">
      <c r="A156" s="6">
        <v>2560</v>
      </c>
      <c r="B156" s="25" t="s">
        <v>100</v>
      </c>
      <c r="C156" s="25" t="s">
        <v>101</v>
      </c>
      <c r="D156" s="25"/>
      <c r="E156" s="25" t="s">
        <v>100</v>
      </c>
      <c r="F156" s="25" t="s">
        <v>36</v>
      </c>
      <c r="G156" s="26">
        <v>9</v>
      </c>
      <c r="H156" s="25">
        <v>35851</v>
      </c>
      <c r="I156" s="25">
        <v>258063</v>
      </c>
      <c r="J156" s="7">
        <f t="shared" si="2"/>
        <v>13.89234411752169</v>
      </c>
    </row>
    <row r="157" spans="1:10">
      <c r="A157" s="6">
        <v>2560</v>
      </c>
      <c r="B157" s="25" t="s">
        <v>100</v>
      </c>
      <c r="C157" s="25" t="s">
        <v>101</v>
      </c>
      <c r="D157" s="25"/>
      <c r="E157" s="25" t="s">
        <v>100</v>
      </c>
      <c r="F157" s="25" t="s">
        <v>37</v>
      </c>
      <c r="G157" s="26">
        <v>10</v>
      </c>
      <c r="H157" s="25">
        <v>9645</v>
      </c>
      <c r="I157" s="25">
        <v>93597</v>
      </c>
      <c r="J157" s="7">
        <f t="shared" si="2"/>
        <v>10.304817462098145</v>
      </c>
    </row>
    <row r="158" spans="1:10">
      <c r="A158" s="6">
        <v>2560</v>
      </c>
      <c r="B158" s="25" t="s">
        <v>100</v>
      </c>
      <c r="C158" s="25" t="s">
        <v>101</v>
      </c>
      <c r="D158" s="25"/>
      <c r="E158" s="25" t="s">
        <v>100</v>
      </c>
      <c r="F158" s="25" t="s">
        <v>38</v>
      </c>
      <c r="G158" s="26">
        <v>8</v>
      </c>
      <c r="H158" s="25">
        <v>21305</v>
      </c>
      <c r="I158" s="25">
        <v>78140</v>
      </c>
      <c r="J158" s="7">
        <f t="shared" si="2"/>
        <v>27.265165088303046</v>
      </c>
    </row>
    <row r="159" spans="1:10">
      <c r="A159" s="6">
        <v>2560</v>
      </c>
      <c r="B159" s="25" t="s">
        <v>100</v>
      </c>
      <c r="C159" s="25" t="s">
        <v>101</v>
      </c>
      <c r="D159" s="25"/>
      <c r="E159" s="25" t="s">
        <v>100</v>
      </c>
      <c r="F159" s="25" t="s">
        <v>39</v>
      </c>
      <c r="G159" s="26">
        <v>8</v>
      </c>
      <c r="H159" s="25">
        <v>29837</v>
      </c>
      <c r="I159" s="25">
        <v>137765</v>
      </c>
      <c r="J159" s="7">
        <f t="shared" si="2"/>
        <v>21.657895691939171</v>
      </c>
    </row>
    <row r="160" spans="1:10">
      <c r="A160" s="6">
        <v>2560</v>
      </c>
      <c r="B160" s="25" t="s">
        <v>100</v>
      </c>
      <c r="C160" s="25" t="s">
        <v>101</v>
      </c>
      <c r="D160" s="25"/>
      <c r="E160" s="25" t="s">
        <v>100</v>
      </c>
      <c r="F160" s="25" t="s">
        <v>40</v>
      </c>
      <c r="G160" s="26">
        <v>7</v>
      </c>
      <c r="H160" s="25">
        <v>125464</v>
      </c>
      <c r="I160" s="25">
        <v>613156</v>
      </c>
      <c r="J160" s="7">
        <f t="shared" si="2"/>
        <v>20.462003144387399</v>
      </c>
    </row>
    <row r="161" spans="1:10">
      <c r="A161" s="6">
        <v>2560</v>
      </c>
      <c r="B161" s="25" t="s">
        <v>100</v>
      </c>
      <c r="C161" s="25" t="s">
        <v>101</v>
      </c>
      <c r="D161" s="25"/>
      <c r="E161" s="25" t="s">
        <v>100</v>
      </c>
      <c r="F161" s="25" t="s">
        <v>41</v>
      </c>
      <c r="G161" s="26">
        <v>8</v>
      </c>
      <c r="H161" s="25">
        <v>28888</v>
      </c>
      <c r="I161" s="25">
        <v>272250</v>
      </c>
      <c r="J161" s="7">
        <f t="shared" si="2"/>
        <v>10.610835629017448</v>
      </c>
    </row>
    <row r="162" spans="1:10">
      <c r="A162" s="6">
        <v>2560</v>
      </c>
      <c r="B162" s="25" t="s">
        <v>100</v>
      </c>
      <c r="C162" s="25" t="s">
        <v>101</v>
      </c>
      <c r="D162" s="25"/>
      <c r="E162" s="25" t="s">
        <v>100</v>
      </c>
      <c r="F162" s="25" t="s">
        <v>42</v>
      </c>
      <c r="G162" s="26">
        <v>8</v>
      </c>
      <c r="H162" s="25">
        <v>42341</v>
      </c>
      <c r="I162" s="25">
        <v>154814</v>
      </c>
      <c r="J162" s="7">
        <f t="shared" si="2"/>
        <v>27.349593705995581</v>
      </c>
    </row>
    <row r="163" spans="1:10">
      <c r="A163" s="6">
        <v>2560</v>
      </c>
      <c r="B163" s="25" t="s">
        <v>100</v>
      </c>
      <c r="C163" s="25" t="s">
        <v>101</v>
      </c>
      <c r="D163" s="25"/>
      <c r="E163" s="25" t="s">
        <v>100</v>
      </c>
      <c r="F163" s="25" t="s">
        <v>43</v>
      </c>
      <c r="G163" s="26">
        <v>8</v>
      </c>
      <c r="H163" s="25">
        <v>13648</v>
      </c>
      <c r="I163" s="25">
        <v>96269</v>
      </c>
      <c r="J163" s="7">
        <f t="shared" si="2"/>
        <v>14.176941694626516</v>
      </c>
    </row>
    <row r="164" spans="1:10">
      <c r="A164" s="6">
        <v>2560</v>
      </c>
      <c r="B164" s="25" t="s">
        <v>100</v>
      </c>
      <c r="C164" s="25" t="s">
        <v>101</v>
      </c>
      <c r="D164" s="25"/>
      <c r="E164" s="25" t="s">
        <v>100</v>
      </c>
      <c r="F164" s="25" t="s">
        <v>44</v>
      </c>
      <c r="G164" s="26">
        <v>7</v>
      </c>
      <c r="H164" s="25">
        <v>33085</v>
      </c>
      <c r="I164" s="25">
        <v>286829</v>
      </c>
      <c r="J164" s="7">
        <f t="shared" si="2"/>
        <v>11.534747183862162</v>
      </c>
    </row>
    <row r="165" spans="1:10">
      <c r="A165" s="6">
        <v>2560</v>
      </c>
      <c r="B165" s="25" t="s">
        <v>100</v>
      </c>
      <c r="C165" s="25" t="s">
        <v>101</v>
      </c>
      <c r="D165" s="25"/>
      <c r="E165" s="25" t="s">
        <v>100</v>
      </c>
      <c r="F165" s="25" t="s">
        <v>45</v>
      </c>
      <c r="G165" s="26">
        <v>7</v>
      </c>
      <c r="H165" s="25">
        <v>132325</v>
      </c>
      <c r="I165" s="25">
        <v>388099</v>
      </c>
      <c r="J165" s="7">
        <f t="shared" si="2"/>
        <v>34.095681771919018</v>
      </c>
    </row>
    <row r="166" spans="1:10">
      <c r="A166" s="6">
        <v>2560</v>
      </c>
      <c r="B166" s="25" t="s">
        <v>100</v>
      </c>
      <c r="C166" s="25" t="s">
        <v>101</v>
      </c>
      <c r="D166" s="25"/>
      <c r="E166" s="25" t="s">
        <v>100</v>
      </c>
      <c r="F166" s="25" t="s">
        <v>46</v>
      </c>
      <c r="G166" s="26">
        <v>7</v>
      </c>
      <c r="H166" s="25">
        <v>51703</v>
      </c>
      <c r="I166" s="25">
        <v>197182</v>
      </c>
      <c r="J166" s="7">
        <f t="shared" si="2"/>
        <v>26.220953231025145</v>
      </c>
    </row>
    <row r="167" spans="1:10">
      <c r="A167" s="6">
        <v>2560</v>
      </c>
      <c r="B167" s="25" t="s">
        <v>100</v>
      </c>
      <c r="C167" s="25" t="s">
        <v>101</v>
      </c>
      <c r="D167" s="25"/>
      <c r="E167" s="25" t="s">
        <v>100</v>
      </c>
      <c r="F167" s="25" t="s">
        <v>47</v>
      </c>
      <c r="G167" s="26">
        <v>8</v>
      </c>
      <c r="H167" s="25">
        <v>75410</v>
      </c>
      <c r="I167" s="25">
        <v>264251</v>
      </c>
      <c r="J167" s="7">
        <f t="shared" si="2"/>
        <v>28.537261921430762</v>
      </c>
    </row>
    <row r="168" spans="1:10">
      <c r="A168" s="6">
        <v>2560</v>
      </c>
      <c r="B168" s="25" t="s">
        <v>100</v>
      </c>
      <c r="C168" s="25" t="s">
        <v>101</v>
      </c>
      <c r="D168" s="25"/>
      <c r="E168" s="25" t="s">
        <v>100</v>
      </c>
      <c r="F168" s="25" t="s">
        <v>48</v>
      </c>
      <c r="G168" s="26">
        <v>8</v>
      </c>
      <c r="H168" s="25">
        <v>40562</v>
      </c>
      <c r="I168" s="25">
        <v>164661</v>
      </c>
      <c r="J168" s="7">
        <f t="shared" si="2"/>
        <v>24.633641238666108</v>
      </c>
    </row>
    <row r="169" spans="1:10">
      <c r="A169" s="6">
        <v>2560</v>
      </c>
      <c r="B169" s="25" t="s">
        <v>100</v>
      </c>
      <c r="C169" s="25" t="s">
        <v>101</v>
      </c>
      <c r="D169" s="25"/>
      <c r="E169" s="25" t="s">
        <v>100</v>
      </c>
      <c r="F169" s="25" t="s">
        <v>49</v>
      </c>
      <c r="G169" s="26">
        <v>10</v>
      </c>
      <c r="H169" s="25">
        <v>23578</v>
      </c>
      <c r="I169" s="25">
        <v>126349</v>
      </c>
      <c r="J169" s="7">
        <f t="shared" si="2"/>
        <v>18.66101037602197</v>
      </c>
    </row>
    <row r="170" spans="1:10">
      <c r="A170" s="6">
        <v>2560</v>
      </c>
      <c r="B170" s="25" t="s">
        <v>100</v>
      </c>
      <c r="C170" s="25" t="s">
        <v>101</v>
      </c>
      <c r="D170" s="25"/>
      <c r="E170" s="25" t="s">
        <v>100</v>
      </c>
      <c r="F170" s="25" t="s">
        <v>50</v>
      </c>
      <c r="G170" s="26">
        <v>1</v>
      </c>
      <c r="H170" s="25">
        <v>33012</v>
      </c>
      <c r="I170" s="25">
        <v>483461</v>
      </c>
      <c r="J170" s="7">
        <f t="shared" si="2"/>
        <v>6.8282653616320657</v>
      </c>
    </row>
    <row r="171" spans="1:10">
      <c r="A171" s="6">
        <v>2560</v>
      </c>
      <c r="B171" s="25" t="s">
        <v>100</v>
      </c>
      <c r="C171" s="25" t="s">
        <v>101</v>
      </c>
      <c r="D171" s="25"/>
      <c r="E171" s="25" t="s">
        <v>100</v>
      </c>
      <c r="F171" s="25" t="s">
        <v>51</v>
      </c>
      <c r="G171" s="26">
        <v>1</v>
      </c>
      <c r="H171" s="25">
        <v>3665</v>
      </c>
      <c r="I171" s="25">
        <v>91717</v>
      </c>
      <c r="J171" s="7">
        <f t="shared" si="2"/>
        <v>3.9959876576861433</v>
      </c>
    </row>
    <row r="172" spans="1:10">
      <c r="A172" s="6">
        <v>2560</v>
      </c>
      <c r="B172" s="25" t="s">
        <v>100</v>
      </c>
      <c r="C172" s="25" t="s">
        <v>101</v>
      </c>
      <c r="D172" s="25"/>
      <c r="E172" s="25" t="s">
        <v>100</v>
      </c>
      <c r="F172" s="25" t="s">
        <v>52</v>
      </c>
      <c r="G172" s="26">
        <v>1</v>
      </c>
      <c r="H172" s="25">
        <v>16281</v>
      </c>
      <c r="I172" s="25">
        <v>216924</v>
      </c>
      <c r="J172" s="7">
        <f t="shared" si="2"/>
        <v>7.5053935940698127</v>
      </c>
    </row>
    <row r="173" spans="1:10">
      <c r="A173" s="6">
        <v>2560</v>
      </c>
      <c r="B173" s="25" t="s">
        <v>100</v>
      </c>
      <c r="C173" s="25" t="s">
        <v>101</v>
      </c>
      <c r="D173" s="25"/>
      <c r="E173" s="25" t="s">
        <v>100</v>
      </c>
      <c r="F173" s="25" t="s">
        <v>53</v>
      </c>
      <c r="G173" s="26">
        <v>2</v>
      </c>
      <c r="H173" s="25">
        <v>16585</v>
      </c>
      <c r="I173" s="25">
        <v>89487</v>
      </c>
      <c r="J173" s="7">
        <f t="shared" si="2"/>
        <v>18.533418261870438</v>
      </c>
    </row>
    <row r="174" spans="1:10">
      <c r="A174" s="6">
        <v>2560</v>
      </c>
      <c r="B174" s="25" t="s">
        <v>100</v>
      </c>
      <c r="C174" s="25" t="s">
        <v>101</v>
      </c>
      <c r="D174" s="25"/>
      <c r="E174" s="25" t="s">
        <v>100</v>
      </c>
      <c r="F174" s="25" t="s">
        <v>54</v>
      </c>
      <c r="G174" s="26">
        <v>1</v>
      </c>
      <c r="H174" s="25">
        <v>14594</v>
      </c>
      <c r="I174" s="25">
        <v>103671</v>
      </c>
      <c r="J174" s="7">
        <f t="shared" si="2"/>
        <v>14.077225067762441</v>
      </c>
    </row>
    <row r="175" spans="1:10">
      <c r="A175" s="6">
        <v>2560</v>
      </c>
      <c r="B175" s="25" t="s">
        <v>100</v>
      </c>
      <c r="C175" s="25" t="s">
        <v>101</v>
      </c>
      <c r="D175" s="25"/>
      <c r="E175" s="25" t="s">
        <v>100</v>
      </c>
      <c r="F175" s="25" t="s">
        <v>55</v>
      </c>
      <c r="G175" s="26">
        <v>1</v>
      </c>
      <c r="H175" s="25">
        <v>6801</v>
      </c>
      <c r="I175" s="25">
        <v>131980</v>
      </c>
      <c r="J175" s="7">
        <f t="shared" si="2"/>
        <v>5.1530534929534779</v>
      </c>
    </row>
    <row r="176" spans="1:10">
      <c r="A176" s="6">
        <v>2560</v>
      </c>
      <c r="B176" s="25" t="s">
        <v>100</v>
      </c>
      <c r="C176" s="25" t="s">
        <v>101</v>
      </c>
      <c r="D176" s="25"/>
      <c r="E176" s="25" t="s">
        <v>100</v>
      </c>
      <c r="F176" s="25" t="s">
        <v>56</v>
      </c>
      <c r="G176" s="26">
        <v>1</v>
      </c>
      <c r="H176" s="25">
        <v>18472</v>
      </c>
      <c r="I176" s="25">
        <v>85810</v>
      </c>
      <c r="J176" s="7">
        <f t="shared" si="2"/>
        <v>21.526628598065493</v>
      </c>
    </row>
    <row r="177" spans="1:10">
      <c r="A177" s="6">
        <v>2560</v>
      </c>
      <c r="B177" s="25" t="s">
        <v>100</v>
      </c>
      <c r="C177" s="25" t="s">
        <v>101</v>
      </c>
      <c r="D177" s="25"/>
      <c r="E177" s="25" t="s">
        <v>100</v>
      </c>
      <c r="F177" s="25" t="s">
        <v>57</v>
      </c>
      <c r="G177" s="26">
        <v>1</v>
      </c>
      <c r="H177" s="25">
        <v>55425</v>
      </c>
      <c r="I177" s="25">
        <v>288281</v>
      </c>
      <c r="J177" s="7">
        <f t="shared" si="2"/>
        <v>19.226032933145092</v>
      </c>
    </row>
    <row r="178" spans="1:10">
      <c r="A178" s="6">
        <v>2560</v>
      </c>
      <c r="B178" s="25" t="s">
        <v>100</v>
      </c>
      <c r="C178" s="25" t="s">
        <v>101</v>
      </c>
      <c r="D178" s="25"/>
      <c r="E178" s="25" t="s">
        <v>100</v>
      </c>
      <c r="F178" s="25" t="s">
        <v>58</v>
      </c>
      <c r="G178" s="26">
        <v>1</v>
      </c>
      <c r="H178" s="25">
        <v>1305</v>
      </c>
      <c r="I178" s="25">
        <v>44162</v>
      </c>
      <c r="J178" s="7">
        <f t="shared" si="2"/>
        <v>2.9550292106335765</v>
      </c>
    </row>
    <row r="179" spans="1:10">
      <c r="A179" s="6">
        <v>2560</v>
      </c>
      <c r="B179" s="25" t="s">
        <v>100</v>
      </c>
      <c r="C179" s="25" t="s">
        <v>101</v>
      </c>
      <c r="D179" s="25"/>
      <c r="E179" s="25" t="s">
        <v>100</v>
      </c>
      <c r="F179" s="25" t="s">
        <v>59</v>
      </c>
      <c r="G179" s="26">
        <v>3</v>
      </c>
      <c r="H179" s="25">
        <v>77126</v>
      </c>
      <c r="I179" s="25">
        <v>315526</v>
      </c>
      <c r="J179" s="7">
        <f t="shared" si="2"/>
        <v>24.443627466516229</v>
      </c>
    </row>
    <row r="180" spans="1:10">
      <c r="A180" s="6">
        <v>2560</v>
      </c>
      <c r="B180" s="25" t="s">
        <v>100</v>
      </c>
      <c r="C180" s="25" t="s">
        <v>101</v>
      </c>
      <c r="D180" s="25"/>
      <c r="E180" s="25" t="s">
        <v>100</v>
      </c>
      <c r="F180" s="25" t="s">
        <v>60</v>
      </c>
      <c r="G180" s="26">
        <v>3</v>
      </c>
      <c r="H180" s="25">
        <v>17309</v>
      </c>
      <c r="I180" s="25">
        <v>79564</v>
      </c>
      <c r="J180" s="7">
        <f t="shared" si="2"/>
        <v>21.75481373485496</v>
      </c>
    </row>
    <row r="181" spans="1:10">
      <c r="A181" s="6">
        <v>2560</v>
      </c>
      <c r="B181" s="25" t="s">
        <v>100</v>
      </c>
      <c r="C181" s="25" t="s">
        <v>101</v>
      </c>
      <c r="D181" s="25"/>
      <c r="E181" s="25" t="s">
        <v>100</v>
      </c>
      <c r="F181" s="25" t="s">
        <v>61</v>
      </c>
      <c r="G181" s="26">
        <v>3</v>
      </c>
      <c r="H181" s="25">
        <v>51574</v>
      </c>
      <c r="I181" s="25">
        <v>198665</v>
      </c>
      <c r="J181" s="7">
        <f t="shared" si="2"/>
        <v>25.960284901718975</v>
      </c>
    </row>
    <row r="182" spans="1:10">
      <c r="A182" s="6">
        <v>2560</v>
      </c>
      <c r="B182" s="25" t="s">
        <v>100</v>
      </c>
      <c r="C182" s="25" t="s">
        <v>101</v>
      </c>
      <c r="D182" s="25"/>
      <c r="E182" s="25" t="s">
        <v>100</v>
      </c>
      <c r="F182" s="25" t="s">
        <v>62</v>
      </c>
      <c r="G182" s="26">
        <v>2</v>
      </c>
      <c r="H182" s="25">
        <v>12470</v>
      </c>
      <c r="I182" s="25">
        <v>138069</v>
      </c>
      <c r="J182" s="7">
        <f t="shared" si="2"/>
        <v>9.0317160260449487</v>
      </c>
    </row>
    <row r="183" spans="1:10">
      <c r="A183" s="6">
        <v>2560</v>
      </c>
      <c r="B183" s="25" t="s">
        <v>100</v>
      </c>
      <c r="C183" s="25" t="s">
        <v>101</v>
      </c>
      <c r="D183" s="25"/>
      <c r="E183" s="25" t="s">
        <v>100</v>
      </c>
      <c r="F183" s="25" t="s">
        <v>63</v>
      </c>
      <c r="G183" s="26">
        <v>2</v>
      </c>
      <c r="H183" s="25">
        <v>27632</v>
      </c>
      <c r="I183" s="25">
        <v>185221</v>
      </c>
      <c r="J183" s="7">
        <f t="shared" si="2"/>
        <v>14.918394782449074</v>
      </c>
    </row>
    <row r="184" spans="1:10">
      <c r="A184" s="6">
        <v>2560</v>
      </c>
      <c r="B184" s="25" t="s">
        <v>100</v>
      </c>
      <c r="C184" s="25" t="s">
        <v>101</v>
      </c>
      <c r="D184" s="25"/>
      <c r="E184" s="25" t="s">
        <v>100</v>
      </c>
      <c r="F184" s="25" t="s">
        <v>64</v>
      </c>
      <c r="G184" s="26">
        <v>2</v>
      </c>
      <c r="H184" s="25">
        <v>42660</v>
      </c>
      <c r="I184" s="25">
        <v>170379</v>
      </c>
      <c r="J184" s="7">
        <f t="shared" si="2"/>
        <v>25.038296973218529</v>
      </c>
    </row>
    <row r="185" spans="1:10">
      <c r="A185" s="6">
        <v>2560</v>
      </c>
      <c r="B185" s="25" t="s">
        <v>100</v>
      </c>
      <c r="C185" s="25" t="s">
        <v>101</v>
      </c>
      <c r="D185" s="25"/>
      <c r="E185" s="25" t="s">
        <v>100</v>
      </c>
      <c r="F185" s="25" t="s">
        <v>65</v>
      </c>
      <c r="G185" s="26">
        <v>3</v>
      </c>
      <c r="H185" s="25">
        <v>8952</v>
      </c>
      <c r="I185" s="25">
        <v>143741</v>
      </c>
      <c r="J185" s="7">
        <f t="shared" si="2"/>
        <v>6.2278681795729822</v>
      </c>
    </row>
    <row r="186" spans="1:10">
      <c r="A186" s="6">
        <v>2560</v>
      </c>
      <c r="B186" s="25" t="s">
        <v>100</v>
      </c>
      <c r="C186" s="25" t="s">
        <v>101</v>
      </c>
      <c r="D186" s="25"/>
      <c r="E186" s="25" t="s">
        <v>100</v>
      </c>
      <c r="F186" s="25" t="s">
        <v>66</v>
      </c>
      <c r="G186" s="26">
        <v>2</v>
      </c>
      <c r="H186" s="25">
        <v>10135</v>
      </c>
      <c r="I186" s="25">
        <v>157462</v>
      </c>
      <c r="J186" s="7">
        <f t="shared" si="2"/>
        <v>6.4364735618752462</v>
      </c>
    </row>
    <row r="187" spans="1:10">
      <c r="A187" s="6">
        <v>2560</v>
      </c>
      <c r="B187" s="25" t="s">
        <v>100</v>
      </c>
      <c r="C187" s="25" t="s">
        <v>101</v>
      </c>
      <c r="D187" s="25"/>
      <c r="E187" s="25" t="s">
        <v>100</v>
      </c>
      <c r="F187" s="25" t="s">
        <v>67</v>
      </c>
      <c r="G187" s="26">
        <v>5</v>
      </c>
      <c r="H187" s="25">
        <v>89817</v>
      </c>
      <c r="I187" s="25">
        <v>311452</v>
      </c>
      <c r="J187" s="7">
        <f t="shared" si="2"/>
        <v>28.838151625290575</v>
      </c>
    </row>
    <row r="188" spans="1:10">
      <c r="A188" s="6">
        <v>2560</v>
      </c>
      <c r="B188" s="25" t="s">
        <v>100</v>
      </c>
      <c r="C188" s="25" t="s">
        <v>101</v>
      </c>
      <c r="D188" s="25"/>
      <c r="E188" s="25" t="s">
        <v>100</v>
      </c>
      <c r="F188" s="25" t="s">
        <v>68</v>
      </c>
      <c r="G188" s="26">
        <v>5</v>
      </c>
      <c r="H188" s="25">
        <v>115016</v>
      </c>
      <c r="I188" s="25">
        <v>237525</v>
      </c>
      <c r="J188" s="7">
        <f t="shared" si="2"/>
        <v>48.422692348173875</v>
      </c>
    </row>
    <row r="189" spans="1:10">
      <c r="A189" s="6">
        <v>2560</v>
      </c>
      <c r="B189" s="25" t="s">
        <v>100</v>
      </c>
      <c r="C189" s="25" t="s">
        <v>101</v>
      </c>
      <c r="D189" s="25"/>
      <c r="E189" s="25" t="s">
        <v>100</v>
      </c>
      <c r="F189" s="25" t="s">
        <v>69</v>
      </c>
      <c r="G189" s="26">
        <v>5</v>
      </c>
      <c r="H189" s="25">
        <v>38889</v>
      </c>
      <c r="I189" s="25">
        <v>229062</v>
      </c>
      <c r="J189" s="7">
        <f t="shared" si="2"/>
        <v>16.977499541608822</v>
      </c>
    </row>
    <row r="190" spans="1:10">
      <c r="A190" s="6">
        <v>2560</v>
      </c>
      <c r="B190" s="25" t="s">
        <v>100</v>
      </c>
      <c r="C190" s="25" t="s">
        <v>101</v>
      </c>
      <c r="D190" s="25"/>
      <c r="E190" s="25" t="s">
        <v>100</v>
      </c>
      <c r="F190" s="25" t="s">
        <v>70</v>
      </c>
      <c r="G190" s="26">
        <v>5</v>
      </c>
      <c r="H190" s="25">
        <v>38024</v>
      </c>
      <c r="I190" s="25">
        <v>194881</v>
      </c>
      <c r="J190" s="7">
        <f t="shared" si="2"/>
        <v>19.511394132829778</v>
      </c>
    </row>
    <row r="191" spans="1:10">
      <c r="A191" s="6">
        <v>2560</v>
      </c>
      <c r="B191" s="25" t="s">
        <v>100</v>
      </c>
      <c r="C191" s="25" t="s">
        <v>101</v>
      </c>
      <c r="D191" s="25"/>
      <c r="E191" s="25" t="s">
        <v>100</v>
      </c>
      <c r="F191" s="25" t="s">
        <v>71</v>
      </c>
      <c r="G191" s="26">
        <v>5</v>
      </c>
      <c r="H191" s="25">
        <v>53221</v>
      </c>
      <c r="I191" s="25">
        <v>139603</v>
      </c>
      <c r="J191" s="7">
        <f t="shared" si="2"/>
        <v>38.123106236971985</v>
      </c>
    </row>
    <row r="192" spans="1:10">
      <c r="A192" s="6">
        <v>2560</v>
      </c>
      <c r="B192" s="25" t="s">
        <v>100</v>
      </c>
      <c r="C192" s="25" t="s">
        <v>101</v>
      </c>
      <c r="D192" s="25"/>
      <c r="E192" s="25" t="s">
        <v>100</v>
      </c>
      <c r="F192" s="25" t="s">
        <v>72</v>
      </c>
      <c r="G192" s="26">
        <v>5</v>
      </c>
      <c r="H192" s="25">
        <v>2456</v>
      </c>
      <c r="I192" s="25">
        <v>44746</v>
      </c>
      <c r="J192" s="7">
        <f t="shared" si="2"/>
        <v>5.488758771733786</v>
      </c>
    </row>
    <row r="193" spans="1:10">
      <c r="A193" s="6">
        <v>2560</v>
      </c>
      <c r="B193" s="25" t="s">
        <v>100</v>
      </c>
      <c r="C193" s="25" t="s">
        <v>101</v>
      </c>
      <c r="D193" s="25"/>
      <c r="E193" s="25" t="s">
        <v>100</v>
      </c>
      <c r="F193" s="25" t="s">
        <v>73</v>
      </c>
      <c r="G193" s="26">
        <v>5</v>
      </c>
      <c r="H193" s="25">
        <v>32110</v>
      </c>
      <c r="I193" s="25">
        <v>107069</v>
      </c>
      <c r="J193" s="7">
        <f t="shared" si="2"/>
        <v>29.990006444442368</v>
      </c>
    </row>
    <row r="194" spans="1:10">
      <c r="A194" s="6">
        <v>2560</v>
      </c>
      <c r="B194" s="25" t="s">
        <v>100</v>
      </c>
      <c r="C194" s="25" t="s">
        <v>101</v>
      </c>
      <c r="D194" s="25"/>
      <c r="E194" s="25" t="s">
        <v>100</v>
      </c>
      <c r="F194" s="25" t="s">
        <v>74</v>
      </c>
      <c r="G194" s="26">
        <v>5</v>
      </c>
      <c r="H194" s="25">
        <v>33139</v>
      </c>
      <c r="I194" s="25">
        <v>98427</v>
      </c>
      <c r="J194" s="7">
        <f t="shared" si="2"/>
        <v>33.668607191116259</v>
      </c>
    </row>
    <row r="195" spans="1:10">
      <c r="A195" s="6">
        <v>2560</v>
      </c>
      <c r="B195" s="25" t="s">
        <v>100</v>
      </c>
      <c r="C195" s="25" t="s">
        <v>101</v>
      </c>
      <c r="D195" s="25"/>
      <c r="E195" s="25" t="s">
        <v>100</v>
      </c>
      <c r="F195" s="25" t="s">
        <v>75</v>
      </c>
      <c r="G195" s="26">
        <v>11</v>
      </c>
      <c r="H195" s="25">
        <v>172625</v>
      </c>
      <c r="I195" s="25">
        <v>444896</v>
      </c>
      <c r="J195" s="7">
        <f t="shared" si="2"/>
        <v>38.801202977774579</v>
      </c>
    </row>
    <row r="196" spans="1:10">
      <c r="A196" s="6">
        <v>2560</v>
      </c>
      <c r="B196" s="25" t="s">
        <v>100</v>
      </c>
      <c r="C196" s="25" t="s">
        <v>101</v>
      </c>
      <c r="D196" s="25"/>
      <c r="E196" s="25" t="s">
        <v>100</v>
      </c>
      <c r="F196" s="25" t="s">
        <v>76</v>
      </c>
      <c r="G196" s="26">
        <v>11</v>
      </c>
      <c r="H196" s="25">
        <v>28958</v>
      </c>
      <c r="I196" s="25">
        <v>118132</v>
      </c>
      <c r="J196" s="7">
        <f t="shared" ref="J196:J234" si="3">H196*100/I196</f>
        <v>24.51325635729523</v>
      </c>
    </row>
    <row r="197" spans="1:10">
      <c r="A197" s="6">
        <v>2560</v>
      </c>
      <c r="B197" s="25" t="s">
        <v>100</v>
      </c>
      <c r="C197" s="25" t="s">
        <v>101</v>
      </c>
      <c r="D197" s="25"/>
      <c r="E197" s="25" t="s">
        <v>100</v>
      </c>
      <c r="F197" s="25" t="s">
        <v>77</v>
      </c>
      <c r="G197" s="26">
        <v>11</v>
      </c>
      <c r="H197" s="25">
        <v>15477</v>
      </c>
      <c r="I197" s="25">
        <v>84709</v>
      </c>
      <c r="J197" s="7">
        <f t="shared" si="3"/>
        <v>18.270785866909065</v>
      </c>
    </row>
    <row r="198" spans="1:10">
      <c r="A198" s="6">
        <v>2560</v>
      </c>
      <c r="B198" s="25" t="s">
        <v>100</v>
      </c>
      <c r="C198" s="25" t="s">
        <v>101</v>
      </c>
      <c r="D198" s="25"/>
      <c r="E198" s="25" t="s">
        <v>100</v>
      </c>
      <c r="F198" s="25" t="s">
        <v>78</v>
      </c>
      <c r="G198" s="26">
        <v>11</v>
      </c>
      <c r="H198" s="25">
        <v>16329</v>
      </c>
      <c r="I198" s="25">
        <v>81305</v>
      </c>
      <c r="J198" s="7">
        <f t="shared" si="3"/>
        <v>20.083635692761824</v>
      </c>
    </row>
    <row r="199" spans="1:10">
      <c r="A199" s="6">
        <v>2560</v>
      </c>
      <c r="B199" s="25" t="s">
        <v>100</v>
      </c>
      <c r="C199" s="25" t="s">
        <v>101</v>
      </c>
      <c r="D199" s="25"/>
      <c r="E199" s="25" t="s">
        <v>100</v>
      </c>
      <c r="F199" s="25" t="s">
        <v>79</v>
      </c>
      <c r="G199" s="26">
        <v>11</v>
      </c>
      <c r="H199" s="25">
        <v>129076</v>
      </c>
      <c r="I199" s="25">
        <v>344541</v>
      </c>
      <c r="J199" s="7">
        <f t="shared" si="3"/>
        <v>37.463175645278788</v>
      </c>
    </row>
    <row r="200" spans="1:10">
      <c r="A200" s="6">
        <v>2560</v>
      </c>
      <c r="B200" s="25" t="s">
        <v>100</v>
      </c>
      <c r="C200" s="25" t="s">
        <v>101</v>
      </c>
      <c r="D200" s="25"/>
      <c r="E200" s="25" t="s">
        <v>100</v>
      </c>
      <c r="F200" s="25" t="s">
        <v>80</v>
      </c>
      <c r="G200" s="26">
        <v>11</v>
      </c>
      <c r="H200" s="25">
        <v>10775</v>
      </c>
      <c r="I200" s="25">
        <v>79208</v>
      </c>
      <c r="J200" s="7">
        <f t="shared" si="3"/>
        <v>13.603423896576103</v>
      </c>
    </row>
    <row r="201" spans="1:10">
      <c r="A201" s="6">
        <v>2560</v>
      </c>
      <c r="B201" s="25" t="s">
        <v>100</v>
      </c>
      <c r="C201" s="25" t="s">
        <v>101</v>
      </c>
      <c r="D201" s="25"/>
      <c r="E201" s="25" t="s">
        <v>100</v>
      </c>
      <c r="F201" s="25" t="s">
        <v>81</v>
      </c>
      <c r="G201" s="26">
        <v>11</v>
      </c>
      <c r="H201" s="25">
        <v>10833</v>
      </c>
      <c r="I201" s="25">
        <v>101556</v>
      </c>
      <c r="J201" s="7">
        <f t="shared" si="3"/>
        <v>10.667021150892118</v>
      </c>
    </row>
    <row r="202" spans="1:10">
      <c r="A202" s="6">
        <v>2560</v>
      </c>
      <c r="B202" s="25" t="s">
        <v>100</v>
      </c>
      <c r="C202" s="25" t="s">
        <v>101</v>
      </c>
      <c r="D202" s="25"/>
      <c r="E202" s="25" t="s">
        <v>100</v>
      </c>
      <c r="F202" s="25" t="s">
        <v>82</v>
      </c>
      <c r="G202" s="26">
        <v>12</v>
      </c>
      <c r="H202" s="25">
        <v>116039</v>
      </c>
      <c r="I202" s="25">
        <v>520280</v>
      </c>
      <c r="J202" s="7">
        <f t="shared" si="3"/>
        <v>22.303182901514568</v>
      </c>
    </row>
    <row r="203" spans="1:10">
      <c r="A203" s="6">
        <v>2560</v>
      </c>
      <c r="B203" s="25" t="s">
        <v>100</v>
      </c>
      <c r="C203" s="25" t="s">
        <v>101</v>
      </c>
      <c r="D203" s="25"/>
      <c r="E203" s="25" t="s">
        <v>100</v>
      </c>
      <c r="F203" s="25" t="s">
        <v>83</v>
      </c>
      <c r="G203" s="26">
        <v>12</v>
      </c>
      <c r="H203" s="25">
        <v>32228</v>
      </c>
      <c r="I203" s="25">
        <v>100914</v>
      </c>
      <c r="J203" s="7">
        <f t="shared" si="3"/>
        <v>31.936104009354501</v>
      </c>
    </row>
    <row r="204" spans="1:10">
      <c r="A204" s="6">
        <v>2560</v>
      </c>
      <c r="B204" s="25" t="s">
        <v>100</v>
      </c>
      <c r="C204" s="25" t="s">
        <v>101</v>
      </c>
      <c r="D204" s="25"/>
      <c r="E204" s="25" t="s">
        <v>100</v>
      </c>
      <c r="F204" s="25" t="s">
        <v>84</v>
      </c>
      <c r="G204" s="26">
        <v>12</v>
      </c>
      <c r="H204" s="25">
        <v>39882</v>
      </c>
      <c r="I204" s="25">
        <v>153850</v>
      </c>
      <c r="J204" s="7">
        <f t="shared" si="3"/>
        <v>25.922651933701658</v>
      </c>
    </row>
    <row r="205" spans="1:10">
      <c r="A205" s="6">
        <v>2560</v>
      </c>
      <c r="B205" s="25" t="s">
        <v>100</v>
      </c>
      <c r="C205" s="25" t="s">
        <v>101</v>
      </c>
      <c r="D205" s="25"/>
      <c r="E205" s="25" t="s">
        <v>100</v>
      </c>
      <c r="F205" s="25" t="s">
        <v>85</v>
      </c>
      <c r="G205" s="26">
        <v>12</v>
      </c>
      <c r="H205" s="25">
        <v>53756</v>
      </c>
      <c r="I205" s="25">
        <v>179404</v>
      </c>
      <c r="J205" s="7">
        <f t="shared" si="3"/>
        <v>29.963657443535261</v>
      </c>
    </row>
    <row r="206" spans="1:10">
      <c r="A206" s="6">
        <v>2560</v>
      </c>
      <c r="B206" s="25" t="s">
        <v>100</v>
      </c>
      <c r="C206" s="25" t="s">
        <v>101</v>
      </c>
      <c r="D206" s="25"/>
      <c r="E206" s="25" t="s">
        <v>100</v>
      </c>
      <c r="F206" s="25" t="s">
        <v>86</v>
      </c>
      <c r="G206" s="26">
        <v>12</v>
      </c>
      <c r="H206" s="25">
        <v>53556</v>
      </c>
      <c r="I206" s="25">
        <v>208772</v>
      </c>
      <c r="J206" s="7">
        <f t="shared" si="3"/>
        <v>25.652865326767959</v>
      </c>
    </row>
    <row r="207" spans="1:10">
      <c r="A207" s="6">
        <v>2560</v>
      </c>
      <c r="B207" s="25" t="s">
        <v>100</v>
      </c>
      <c r="C207" s="25" t="s">
        <v>101</v>
      </c>
      <c r="D207" s="25"/>
      <c r="E207" s="25" t="s">
        <v>100</v>
      </c>
      <c r="F207" s="25" t="s">
        <v>87</v>
      </c>
      <c r="G207" s="26">
        <v>12</v>
      </c>
      <c r="H207" s="25">
        <v>42189</v>
      </c>
      <c r="I207" s="25">
        <v>143843</v>
      </c>
      <c r="J207" s="7">
        <f t="shared" si="3"/>
        <v>29.329894398754199</v>
      </c>
    </row>
    <row r="208" spans="1:10">
      <c r="A208" s="6">
        <v>2560</v>
      </c>
      <c r="B208" s="25" t="s">
        <v>100</v>
      </c>
      <c r="C208" s="25" t="s">
        <v>101</v>
      </c>
      <c r="D208" s="25"/>
      <c r="E208" s="25" t="s">
        <v>100</v>
      </c>
      <c r="F208" s="25" t="s">
        <v>88</v>
      </c>
      <c r="G208" s="26">
        <v>12</v>
      </c>
      <c r="H208" s="25">
        <v>30519</v>
      </c>
      <c r="I208" s="25">
        <v>235674</v>
      </c>
      <c r="J208" s="7">
        <f t="shared" si="3"/>
        <v>12.949667761399221</v>
      </c>
    </row>
    <row r="209" spans="1:10">
      <c r="A209" s="6">
        <v>2557</v>
      </c>
      <c r="B209" s="25" t="s">
        <v>0</v>
      </c>
      <c r="C209" s="25" t="s">
        <v>1</v>
      </c>
      <c r="D209" s="25" t="s">
        <v>102</v>
      </c>
      <c r="E209" s="25" t="s">
        <v>100</v>
      </c>
      <c r="F209" s="25"/>
      <c r="G209" s="20"/>
      <c r="H209" s="25">
        <v>1192988</v>
      </c>
      <c r="I209" s="25">
        <v>2643500</v>
      </c>
      <c r="J209" s="7">
        <f t="shared" si="3"/>
        <v>45.129109135615664</v>
      </c>
    </row>
    <row r="210" spans="1:10">
      <c r="A210" s="6">
        <v>2557</v>
      </c>
      <c r="B210" s="25" t="s">
        <v>0</v>
      </c>
      <c r="C210" s="25" t="s">
        <v>2</v>
      </c>
      <c r="D210" s="25" t="s">
        <v>102</v>
      </c>
      <c r="E210" s="25" t="s">
        <v>100</v>
      </c>
      <c r="F210" s="25"/>
      <c r="G210" s="20"/>
      <c r="H210" s="25">
        <v>1039788</v>
      </c>
      <c r="I210" s="25">
        <v>3642789</v>
      </c>
      <c r="J210" s="7">
        <f t="shared" si="3"/>
        <v>28.543733935728916</v>
      </c>
    </row>
    <row r="211" spans="1:10">
      <c r="A211" s="6">
        <v>2557</v>
      </c>
      <c r="B211" s="25" t="s">
        <v>0</v>
      </c>
      <c r="C211" s="25" t="s">
        <v>3</v>
      </c>
      <c r="D211" s="25" t="s">
        <v>102</v>
      </c>
      <c r="E211" s="25" t="s">
        <v>100</v>
      </c>
      <c r="F211" s="25"/>
      <c r="G211" s="20"/>
      <c r="H211" s="25">
        <v>606629</v>
      </c>
      <c r="I211" s="25">
        <v>2285742</v>
      </c>
      <c r="J211" s="7">
        <f t="shared" si="3"/>
        <v>26.539696956174406</v>
      </c>
    </row>
    <row r="212" spans="1:10">
      <c r="A212" s="6">
        <v>2557</v>
      </c>
      <c r="B212" s="25" t="s">
        <v>0</v>
      </c>
      <c r="C212" s="25" t="s">
        <v>4</v>
      </c>
      <c r="D212" s="25" t="s">
        <v>102</v>
      </c>
      <c r="E212" s="25" t="s">
        <v>100</v>
      </c>
      <c r="F212" s="25"/>
      <c r="G212" s="20"/>
      <c r="H212" s="25">
        <v>213005</v>
      </c>
      <c r="I212" s="25">
        <v>774705</v>
      </c>
      <c r="J212" s="7">
        <f t="shared" si="3"/>
        <v>27.494981960875428</v>
      </c>
    </row>
    <row r="213" spans="1:10">
      <c r="A213" s="6">
        <v>2557</v>
      </c>
      <c r="B213" s="25" t="s">
        <v>5</v>
      </c>
      <c r="C213" s="25" t="s">
        <v>1</v>
      </c>
      <c r="D213" s="25" t="s">
        <v>102</v>
      </c>
      <c r="E213" s="25" t="s">
        <v>100</v>
      </c>
      <c r="F213" s="25"/>
      <c r="G213" s="20"/>
      <c r="H213" s="25">
        <v>827654</v>
      </c>
      <c r="I213" s="25">
        <v>2632050</v>
      </c>
      <c r="J213" s="7">
        <f t="shared" si="3"/>
        <v>31.445223305028399</v>
      </c>
    </row>
    <row r="214" spans="1:10">
      <c r="A214" s="6">
        <v>2557</v>
      </c>
      <c r="B214" s="25" t="s">
        <v>5</v>
      </c>
      <c r="C214" s="25" t="s">
        <v>2</v>
      </c>
      <c r="D214" s="25" t="s">
        <v>102</v>
      </c>
      <c r="E214" s="25" t="s">
        <v>100</v>
      </c>
      <c r="F214" s="25"/>
      <c r="G214" s="20"/>
      <c r="H214" s="25">
        <v>1317798</v>
      </c>
      <c r="I214" s="25">
        <v>5387665</v>
      </c>
      <c r="J214" s="7">
        <f t="shared" si="3"/>
        <v>24.459538594177626</v>
      </c>
    </row>
    <row r="215" spans="1:10">
      <c r="A215" s="6">
        <v>2557</v>
      </c>
      <c r="B215" s="25" t="s">
        <v>5</v>
      </c>
      <c r="C215" s="25" t="s">
        <v>3</v>
      </c>
      <c r="D215" s="25" t="s">
        <v>102</v>
      </c>
      <c r="E215" s="25" t="s">
        <v>100</v>
      </c>
      <c r="F215" s="25"/>
      <c r="G215" s="20"/>
      <c r="H215" s="25">
        <v>597145</v>
      </c>
      <c r="I215" s="25">
        <v>2748877</v>
      </c>
      <c r="J215" s="7">
        <f t="shared" si="3"/>
        <v>21.723234615444781</v>
      </c>
    </row>
    <row r="216" spans="1:10">
      <c r="A216" s="6">
        <v>2557</v>
      </c>
      <c r="B216" s="25" t="s">
        <v>5</v>
      </c>
      <c r="C216" s="25" t="s">
        <v>4</v>
      </c>
      <c r="D216" s="25" t="s">
        <v>102</v>
      </c>
      <c r="E216" s="25" t="s">
        <v>100</v>
      </c>
      <c r="F216" s="25"/>
      <c r="G216" s="20"/>
      <c r="H216" s="25">
        <v>176293</v>
      </c>
      <c r="I216" s="25">
        <v>781722</v>
      </c>
      <c r="J216" s="7">
        <f t="shared" si="3"/>
        <v>22.551879056749076</v>
      </c>
    </row>
    <row r="217" spans="1:10">
      <c r="A217" s="6">
        <v>2557</v>
      </c>
      <c r="B217" s="25" t="s">
        <v>0</v>
      </c>
      <c r="C217" s="25" t="s">
        <v>101</v>
      </c>
      <c r="D217" s="25" t="s">
        <v>6</v>
      </c>
      <c r="E217" s="25" t="s">
        <v>7</v>
      </c>
      <c r="F217" s="25"/>
      <c r="G217" s="20"/>
      <c r="H217" s="25">
        <v>482879</v>
      </c>
      <c r="I217" s="25">
        <v>1461075</v>
      </c>
      <c r="J217" s="7">
        <f t="shared" si="3"/>
        <v>33.049569666170456</v>
      </c>
    </row>
    <row r="218" spans="1:10">
      <c r="A218" s="6">
        <v>2557</v>
      </c>
      <c r="B218" s="25" t="s">
        <v>0</v>
      </c>
      <c r="C218" s="25" t="s">
        <v>101</v>
      </c>
      <c r="D218" s="25" t="s">
        <v>8</v>
      </c>
      <c r="E218" s="25" t="s">
        <v>7</v>
      </c>
      <c r="F218" s="25"/>
      <c r="G218" s="20"/>
      <c r="H218" s="25">
        <v>385723</v>
      </c>
      <c r="I218" s="25">
        <v>1028681</v>
      </c>
      <c r="J218" s="7">
        <f t="shared" si="3"/>
        <v>37.496852765823419</v>
      </c>
    </row>
    <row r="219" spans="1:10">
      <c r="A219" s="6">
        <v>2557</v>
      </c>
      <c r="B219" s="25" t="s">
        <v>0</v>
      </c>
      <c r="C219" s="25" t="s">
        <v>101</v>
      </c>
      <c r="D219" s="25" t="s">
        <v>8</v>
      </c>
      <c r="E219" s="25" t="s">
        <v>9</v>
      </c>
      <c r="F219" s="25"/>
      <c r="G219" s="20"/>
      <c r="H219" s="25">
        <v>305653</v>
      </c>
      <c r="I219" s="25">
        <v>1348172</v>
      </c>
      <c r="J219" s="7">
        <f t="shared" si="3"/>
        <v>22.6716620727919</v>
      </c>
    </row>
    <row r="220" spans="1:10">
      <c r="A220" s="6">
        <v>2557</v>
      </c>
      <c r="B220" s="25" t="s">
        <v>0</v>
      </c>
      <c r="C220" s="25" t="s">
        <v>101</v>
      </c>
      <c r="D220" s="25" t="s">
        <v>10</v>
      </c>
      <c r="E220" s="25" t="s">
        <v>7</v>
      </c>
      <c r="F220" s="25"/>
      <c r="G220" s="20"/>
      <c r="H220" s="25">
        <v>104154</v>
      </c>
      <c r="I220" s="25">
        <v>494218</v>
      </c>
      <c r="J220" s="7">
        <f t="shared" si="3"/>
        <v>21.074505582556686</v>
      </c>
    </row>
    <row r="221" spans="1:10">
      <c r="A221" s="6">
        <v>2557</v>
      </c>
      <c r="B221" s="25" t="s">
        <v>0</v>
      </c>
      <c r="C221" s="25" t="s">
        <v>101</v>
      </c>
      <c r="D221" s="25" t="s">
        <v>10</v>
      </c>
      <c r="E221" s="25" t="s">
        <v>9</v>
      </c>
      <c r="F221" s="25"/>
      <c r="G221" s="20"/>
      <c r="H221" s="25">
        <v>241094</v>
      </c>
      <c r="I221" s="25">
        <v>986358</v>
      </c>
      <c r="J221" s="7">
        <f t="shared" si="3"/>
        <v>24.442849350844217</v>
      </c>
    </row>
    <row r="222" spans="1:10">
      <c r="A222" s="6">
        <v>2557</v>
      </c>
      <c r="B222" s="25" t="s">
        <v>0</v>
      </c>
      <c r="C222" s="25" t="s">
        <v>101</v>
      </c>
      <c r="D222" s="25" t="s">
        <v>11</v>
      </c>
      <c r="E222" s="25" t="s">
        <v>7</v>
      </c>
      <c r="F222" s="25"/>
      <c r="G222" s="20"/>
      <c r="H222" s="25">
        <v>312428</v>
      </c>
      <c r="I222" s="25">
        <v>773641</v>
      </c>
      <c r="J222" s="7">
        <f t="shared" si="3"/>
        <v>40.384105806181417</v>
      </c>
    </row>
    <row r="223" spans="1:10">
      <c r="A223" s="6">
        <v>2557</v>
      </c>
      <c r="B223" s="25" t="s">
        <v>0</v>
      </c>
      <c r="C223" s="25" t="s">
        <v>101</v>
      </c>
      <c r="D223" s="25" t="s">
        <v>11</v>
      </c>
      <c r="E223" s="25" t="s">
        <v>9</v>
      </c>
      <c r="F223" s="25"/>
      <c r="G223" s="20"/>
      <c r="H223" s="25">
        <v>633009</v>
      </c>
      <c r="I223" s="25">
        <v>1896065</v>
      </c>
      <c r="J223" s="7">
        <f t="shared" si="3"/>
        <v>33.385406091035911</v>
      </c>
    </row>
    <row r="224" spans="1:10">
      <c r="A224" s="6">
        <v>2557</v>
      </c>
      <c r="B224" s="25" t="s">
        <v>0</v>
      </c>
      <c r="C224" s="25" t="s">
        <v>101</v>
      </c>
      <c r="D224" s="25" t="s">
        <v>12</v>
      </c>
      <c r="E224" s="25" t="s">
        <v>7</v>
      </c>
      <c r="F224" s="25"/>
      <c r="G224" s="20"/>
      <c r="H224" s="25">
        <v>159324</v>
      </c>
      <c r="I224" s="25">
        <v>388718</v>
      </c>
      <c r="J224" s="7">
        <f t="shared" si="3"/>
        <v>40.987039447620127</v>
      </c>
    </row>
    <row r="225" spans="1:10">
      <c r="A225" s="6">
        <v>2557</v>
      </c>
      <c r="B225" s="25" t="s">
        <v>0</v>
      </c>
      <c r="C225" s="25" t="s">
        <v>101</v>
      </c>
      <c r="D225" s="25" t="s">
        <v>12</v>
      </c>
      <c r="E225" s="25" t="s">
        <v>9</v>
      </c>
      <c r="F225" s="25"/>
      <c r="G225" s="20"/>
      <c r="H225" s="25">
        <v>428146</v>
      </c>
      <c r="I225" s="25">
        <v>969808</v>
      </c>
      <c r="J225" s="7">
        <f t="shared" si="3"/>
        <v>44.147501361094157</v>
      </c>
    </row>
    <row r="226" spans="1:10">
      <c r="A226" s="6">
        <v>2557</v>
      </c>
      <c r="B226" s="25" t="s">
        <v>5</v>
      </c>
      <c r="C226" s="25" t="s">
        <v>101</v>
      </c>
      <c r="D226" s="25" t="s">
        <v>6</v>
      </c>
      <c r="E226" s="25" t="s">
        <v>7</v>
      </c>
      <c r="F226" s="25"/>
      <c r="G226" s="20"/>
      <c r="H226" s="25">
        <v>472486</v>
      </c>
      <c r="I226" s="25">
        <v>1533216</v>
      </c>
      <c r="J226" s="7">
        <f t="shared" si="3"/>
        <v>30.816662492434205</v>
      </c>
    </row>
    <row r="227" spans="1:10">
      <c r="A227" s="6">
        <v>2557</v>
      </c>
      <c r="B227" s="25" t="s">
        <v>5</v>
      </c>
      <c r="C227" s="25" t="s">
        <v>101</v>
      </c>
      <c r="D227" s="25" t="s">
        <v>8</v>
      </c>
      <c r="E227" s="25" t="s">
        <v>7</v>
      </c>
      <c r="F227" s="25"/>
      <c r="G227" s="20"/>
      <c r="H227" s="25">
        <v>350566</v>
      </c>
      <c r="I227" s="25">
        <v>1426398</v>
      </c>
      <c r="J227" s="7">
        <f t="shared" si="3"/>
        <v>24.577011465243221</v>
      </c>
    </row>
    <row r="228" spans="1:10">
      <c r="A228" s="6">
        <v>2557</v>
      </c>
      <c r="B228" s="25" t="s">
        <v>5</v>
      </c>
      <c r="C228" s="25" t="s">
        <v>101</v>
      </c>
      <c r="D228" s="25" t="s">
        <v>8</v>
      </c>
      <c r="E228" s="25" t="s">
        <v>9</v>
      </c>
      <c r="F228" s="25"/>
      <c r="G228" s="20"/>
      <c r="H228" s="25">
        <v>311230</v>
      </c>
      <c r="I228" s="25">
        <v>1659104</v>
      </c>
      <c r="J228" s="7">
        <f t="shared" si="3"/>
        <v>18.75892047755897</v>
      </c>
    </row>
    <row r="229" spans="1:10">
      <c r="A229" s="6">
        <v>2557</v>
      </c>
      <c r="B229" s="25" t="s">
        <v>5</v>
      </c>
      <c r="C229" s="25" t="s">
        <v>101</v>
      </c>
      <c r="D229" s="25" t="s">
        <v>10</v>
      </c>
      <c r="E229" s="25" t="s">
        <v>7</v>
      </c>
      <c r="F229" s="25"/>
      <c r="G229" s="20"/>
      <c r="H229" s="25">
        <v>117168</v>
      </c>
      <c r="I229" s="25">
        <v>675583</v>
      </c>
      <c r="J229" s="7">
        <f t="shared" si="3"/>
        <v>17.343242799182335</v>
      </c>
    </row>
    <row r="230" spans="1:10">
      <c r="A230" s="6">
        <v>2557</v>
      </c>
      <c r="B230" s="25" t="s">
        <v>5</v>
      </c>
      <c r="C230" s="25" t="s">
        <v>101</v>
      </c>
      <c r="D230" s="25" t="s">
        <v>10</v>
      </c>
      <c r="E230" s="25" t="s">
        <v>9</v>
      </c>
      <c r="F230" s="25"/>
      <c r="G230" s="20"/>
      <c r="H230" s="25">
        <v>284038</v>
      </c>
      <c r="I230" s="25">
        <v>1299476</v>
      </c>
      <c r="J230" s="7">
        <f t="shared" si="3"/>
        <v>21.85788733304809</v>
      </c>
    </row>
    <row r="231" spans="1:10">
      <c r="A231" s="6">
        <v>2557</v>
      </c>
      <c r="B231" s="25" t="s">
        <v>5</v>
      </c>
      <c r="C231" s="25" t="s">
        <v>101</v>
      </c>
      <c r="D231" s="25" t="s">
        <v>11</v>
      </c>
      <c r="E231" s="25" t="s">
        <v>7</v>
      </c>
      <c r="F231" s="25"/>
      <c r="G231" s="20"/>
      <c r="H231" s="25">
        <v>243198</v>
      </c>
      <c r="I231" s="25">
        <v>949604</v>
      </c>
      <c r="J231" s="7">
        <f t="shared" si="3"/>
        <v>25.610464993829005</v>
      </c>
    </row>
    <row r="232" spans="1:10">
      <c r="A232" s="6">
        <v>2557</v>
      </c>
      <c r="B232" s="25" t="s">
        <v>5</v>
      </c>
      <c r="C232" s="25" t="s">
        <v>101</v>
      </c>
      <c r="D232" s="25" t="s">
        <v>11</v>
      </c>
      <c r="E232" s="25" t="s">
        <v>9</v>
      </c>
      <c r="F232" s="25"/>
      <c r="G232" s="20"/>
      <c r="H232" s="25">
        <v>564516</v>
      </c>
      <c r="I232" s="25">
        <v>2330796</v>
      </c>
      <c r="J232" s="7">
        <f t="shared" si="3"/>
        <v>24.219880246919935</v>
      </c>
    </row>
    <row r="233" spans="1:10">
      <c r="A233" s="6">
        <v>2557</v>
      </c>
      <c r="B233" s="25" t="s">
        <v>5</v>
      </c>
      <c r="C233" s="25" t="s">
        <v>101</v>
      </c>
      <c r="D233" s="25" t="s">
        <v>12</v>
      </c>
      <c r="E233" s="25" t="s">
        <v>7</v>
      </c>
      <c r="F233" s="25"/>
      <c r="G233" s="20"/>
      <c r="H233" s="25">
        <v>149153</v>
      </c>
      <c r="I233" s="25">
        <v>511072</v>
      </c>
      <c r="J233" s="7">
        <f t="shared" si="3"/>
        <v>29.184341932252206</v>
      </c>
    </row>
    <row r="234" spans="1:10">
      <c r="A234" s="8">
        <v>2557</v>
      </c>
      <c r="B234" s="13" t="s">
        <v>5</v>
      </c>
      <c r="C234" s="13" t="s">
        <v>101</v>
      </c>
      <c r="D234" s="13" t="s">
        <v>12</v>
      </c>
      <c r="E234" s="13" t="s">
        <v>9</v>
      </c>
      <c r="F234" s="13"/>
      <c r="G234" s="27"/>
      <c r="H234" s="13">
        <v>426535</v>
      </c>
      <c r="I234" s="13">
        <v>1165066</v>
      </c>
      <c r="J234" s="10">
        <f t="shared" si="3"/>
        <v>36.610372287921884</v>
      </c>
    </row>
    <row r="235" spans="1:10">
      <c r="A235" s="18"/>
      <c r="B235" s="12"/>
      <c r="C235" s="12"/>
      <c r="D235" s="12"/>
      <c r="E235" s="12"/>
      <c r="F235" s="12"/>
    </row>
    <row r="236" spans="1:10">
      <c r="A236" s="18"/>
    </row>
    <row r="237" spans="1:10">
      <c r="A237" s="24" t="s">
        <v>109</v>
      </c>
      <c r="J237" s="1"/>
    </row>
    <row r="238" spans="1:10">
      <c r="A238" s="3">
        <v>2564</v>
      </c>
      <c r="B238" s="4" t="s">
        <v>100</v>
      </c>
      <c r="C238" s="4" t="s">
        <v>101</v>
      </c>
      <c r="D238" s="4" t="s">
        <v>102</v>
      </c>
      <c r="E238" s="4" t="s">
        <v>100</v>
      </c>
      <c r="F238" s="4"/>
      <c r="G238" s="4"/>
      <c r="H238" s="4">
        <f>SUM(H3:H10)</f>
        <v>531250</v>
      </c>
      <c r="I238" s="4">
        <f>SUM(I3:I10)</f>
        <v>7511202</v>
      </c>
      <c r="J238" s="5">
        <f t="shared" ref="J238:J301" si="4">H238*100/I238</f>
        <v>7.0727694448904446</v>
      </c>
    </row>
    <row r="239" spans="1:10">
      <c r="A239" s="6">
        <v>2564</v>
      </c>
      <c r="B239" s="26" t="s">
        <v>0</v>
      </c>
      <c r="C239" s="26" t="s">
        <v>101</v>
      </c>
      <c r="D239" s="26" t="s">
        <v>102</v>
      </c>
      <c r="E239" s="26" t="s">
        <v>100</v>
      </c>
      <c r="F239" s="26"/>
      <c r="G239" s="26"/>
      <c r="H239" s="26">
        <f>SUM(H3:H6)</f>
        <v>265376</v>
      </c>
      <c r="I239" s="26">
        <f>SUM(I3:I6)</f>
        <v>2880426</v>
      </c>
      <c r="J239" s="7">
        <f t="shared" si="4"/>
        <v>9.2130816761131857</v>
      </c>
    </row>
    <row r="240" spans="1:10">
      <c r="A240" s="6">
        <v>2564</v>
      </c>
      <c r="B240" s="26" t="s">
        <v>5</v>
      </c>
      <c r="C240" s="26" t="s">
        <v>101</v>
      </c>
      <c r="D240" s="26" t="s">
        <v>102</v>
      </c>
      <c r="E240" s="26" t="s">
        <v>100</v>
      </c>
      <c r="F240" s="26"/>
      <c r="G240" s="26"/>
      <c r="H240" s="26">
        <f>SUM(H7:H10)</f>
        <v>265874</v>
      </c>
      <c r="I240" s="26">
        <f>SUM(I7:I10)</f>
        <v>4630776</v>
      </c>
      <c r="J240" s="7">
        <f t="shared" si="4"/>
        <v>5.7414567234519653</v>
      </c>
    </row>
    <row r="241" spans="1:10">
      <c r="A241" s="6">
        <v>2564</v>
      </c>
      <c r="B241" s="26" t="s">
        <v>100</v>
      </c>
      <c r="C241" s="25" t="s">
        <v>1</v>
      </c>
      <c r="D241" s="26" t="s">
        <v>102</v>
      </c>
      <c r="E241" s="26" t="s">
        <v>100</v>
      </c>
      <c r="F241" s="26"/>
      <c r="G241" s="26"/>
      <c r="H241" s="26">
        <f>H3+H7</f>
        <v>139325</v>
      </c>
      <c r="I241" s="26">
        <f>I3+I7</f>
        <v>967426</v>
      </c>
      <c r="J241" s="7">
        <f t="shared" si="4"/>
        <v>14.401618314992568</v>
      </c>
    </row>
    <row r="242" spans="1:10">
      <c r="A242" s="6">
        <v>2564</v>
      </c>
      <c r="B242" s="26" t="s">
        <v>100</v>
      </c>
      <c r="C242" s="25" t="s">
        <v>2</v>
      </c>
      <c r="D242" s="26" t="s">
        <v>102</v>
      </c>
      <c r="E242" s="26" t="s">
        <v>100</v>
      </c>
      <c r="F242" s="26"/>
      <c r="G242" s="26"/>
      <c r="H242" s="26">
        <f>H4+H8</f>
        <v>178816</v>
      </c>
      <c r="I242" s="26">
        <f>I4+I8</f>
        <v>2981661</v>
      </c>
      <c r="J242" s="7">
        <f t="shared" si="4"/>
        <v>5.9971941813640113</v>
      </c>
    </row>
    <row r="243" spans="1:10">
      <c r="A243" s="6">
        <v>2564</v>
      </c>
      <c r="B243" s="26" t="s">
        <v>100</v>
      </c>
      <c r="C243" s="25" t="s">
        <v>3</v>
      </c>
      <c r="D243" s="26" t="s">
        <v>102</v>
      </c>
      <c r="E243" s="26" t="s">
        <v>100</v>
      </c>
      <c r="F243" s="26"/>
      <c r="G243" s="26"/>
      <c r="H243" s="26">
        <f>H5+H9</f>
        <v>139462</v>
      </c>
      <c r="I243" s="26">
        <f>I5+I9</f>
        <v>2474943</v>
      </c>
      <c r="J243" s="7">
        <f t="shared" si="4"/>
        <v>5.6349580576199125</v>
      </c>
    </row>
    <row r="244" spans="1:10">
      <c r="A244" s="6">
        <v>2564</v>
      </c>
      <c r="B244" s="26" t="s">
        <v>100</v>
      </c>
      <c r="C244" s="25" t="s">
        <v>4</v>
      </c>
      <c r="D244" s="26" t="s">
        <v>102</v>
      </c>
      <c r="E244" s="26" t="s">
        <v>100</v>
      </c>
      <c r="F244" s="26"/>
      <c r="G244" s="26"/>
      <c r="H244" s="26">
        <f>H6+H10</f>
        <v>73647</v>
      </c>
      <c r="I244" s="26">
        <f>I6+I10</f>
        <v>1087172</v>
      </c>
      <c r="J244" s="7">
        <f t="shared" si="4"/>
        <v>6.7741810863414438</v>
      </c>
    </row>
    <row r="245" spans="1:10">
      <c r="A245" s="6">
        <v>2564</v>
      </c>
      <c r="B245" s="26" t="s">
        <v>100</v>
      </c>
      <c r="C245" s="26" t="s">
        <v>101</v>
      </c>
      <c r="D245" s="25" t="s">
        <v>6</v>
      </c>
      <c r="E245" s="26" t="s">
        <v>100</v>
      </c>
      <c r="F245" s="26"/>
      <c r="G245" s="26"/>
      <c r="H245" s="26">
        <f>H11+H20</f>
        <v>57216</v>
      </c>
      <c r="I245" s="26">
        <f>I11+I20</f>
        <v>682493</v>
      </c>
      <c r="J245" s="7">
        <f t="shared" si="4"/>
        <v>8.3833826867088739</v>
      </c>
    </row>
    <row r="246" spans="1:10">
      <c r="A246" s="6">
        <v>2564</v>
      </c>
      <c r="B246" s="26" t="s">
        <v>100</v>
      </c>
      <c r="C246" s="26" t="s">
        <v>101</v>
      </c>
      <c r="D246" s="25" t="s">
        <v>8</v>
      </c>
      <c r="E246" s="26" t="s">
        <v>100</v>
      </c>
      <c r="F246" s="26"/>
      <c r="G246" s="26"/>
      <c r="H246" s="26">
        <f>H12+H13+H21+H22</f>
        <v>153702</v>
      </c>
      <c r="I246" s="26">
        <f>I12+I13+I21+I22</f>
        <v>1946037</v>
      </c>
      <c r="J246" s="7">
        <f t="shared" si="4"/>
        <v>7.8982054298042641</v>
      </c>
    </row>
    <row r="247" spans="1:10">
      <c r="A247" s="6">
        <v>2564</v>
      </c>
      <c r="B247" s="26" t="s">
        <v>100</v>
      </c>
      <c r="C247" s="26" t="s">
        <v>101</v>
      </c>
      <c r="D247" s="25" t="s">
        <v>10</v>
      </c>
      <c r="E247" s="26" t="s">
        <v>100</v>
      </c>
      <c r="F247" s="26"/>
      <c r="G247" s="26"/>
      <c r="H247" s="26">
        <f>H14+H15+H23+H24</f>
        <v>97959</v>
      </c>
      <c r="I247" s="26">
        <f>I14+I15+I23+I24</f>
        <v>1280347</v>
      </c>
      <c r="J247" s="7">
        <f t="shared" si="4"/>
        <v>7.6509727441076523</v>
      </c>
    </row>
    <row r="248" spans="1:10">
      <c r="A248" s="6">
        <v>2564</v>
      </c>
      <c r="B248" s="26" t="s">
        <v>100</v>
      </c>
      <c r="C248" s="26" t="s">
        <v>101</v>
      </c>
      <c r="D248" s="25" t="s">
        <v>11</v>
      </c>
      <c r="E248" s="26" t="s">
        <v>100</v>
      </c>
      <c r="F248" s="26"/>
      <c r="G248" s="26"/>
      <c r="H248" s="26">
        <f>H16+H17+H25+H26</f>
        <v>123287</v>
      </c>
      <c r="I248" s="26">
        <f>I16+I17+I25+I26</f>
        <v>2390890</v>
      </c>
      <c r="J248" s="7">
        <f t="shared" si="4"/>
        <v>5.156531668123586</v>
      </c>
    </row>
    <row r="249" spans="1:10">
      <c r="A249" s="6">
        <v>2564</v>
      </c>
      <c r="B249" s="26" t="s">
        <v>100</v>
      </c>
      <c r="C249" s="26" t="s">
        <v>101</v>
      </c>
      <c r="D249" s="25" t="s">
        <v>12</v>
      </c>
      <c r="E249" s="26" t="s">
        <v>100</v>
      </c>
      <c r="F249" s="26"/>
      <c r="G249" s="26"/>
      <c r="H249" s="26">
        <f>H18+H19+H27+H28</f>
        <v>99087</v>
      </c>
      <c r="I249" s="26">
        <f>I18+I19+I27+I28</f>
        <v>1211435</v>
      </c>
      <c r="J249" s="7">
        <f t="shared" si="4"/>
        <v>8.1793080107475848</v>
      </c>
    </row>
    <row r="250" spans="1:10">
      <c r="A250" s="6">
        <v>2564</v>
      </c>
      <c r="B250" s="26" t="s">
        <v>0</v>
      </c>
      <c r="C250" s="26" t="s">
        <v>101</v>
      </c>
      <c r="D250" s="25" t="s">
        <v>6</v>
      </c>
      <c r="E250" s="26" t="s">
        <v>100</v>
      </c>
      <c r="F250" s="26"/>
      <c r="G250" s="26"/>
      <c r="H250" s="26">
        <f>H11</f>
        <v>33130</v>
      </c>
      <c r="I250" s="26">
        <f>I11</f>
        <v>288290</v>
      </c>
      <c r="J250" s="7">
        <f t="shared" si="4"/>
        <v>11.491900516840682</v>
      </c>
    </row>
    <row r="251" spans="1:10">
      <c r="A251" s="6">
        <v>2564</v>
      </c>
      <c r="B251" s="26" t="s">
        <v>0</v>
      </c>
      <c r="C251" s="26" t="s">
        <v>101</v>
      </c>
      <c r="D251" s="25" t="s">
        <v>8</v>
      </c>
      <c r="E251" s="26" t="s">
        <v>100</v>
      </c>
      <c r="F251" s="26"/>
      <c r="G251" s="26"/>
      <c r="H251" s="26">
        <f>H12+H13</f>
        <v>79018</v>
      </c>
      <c r="I251" s="26">
        <f>I12+I13</f>
        <v>766467</v>
      </c>
      <c r="J251" s="7">
        <f t="shared" si="4"/>
        <v>10.309380573462393</v>
      </c>
    </row>
    <row r="252" spans="1:10">
      <c r="A252" s="6">
        <v>2564</v>
      </c>
      <c r="B252" s="26" t="s">
        <v>0</v>
      </c>
      <c r="C252" s="26" t="s">
        <v>101</v>
      </c>
      <c r="D252" s="25" t="s">
        <v>10</v>
      </c>
      <c r="E252" s="26" t="s">
        <v>100</v>
      </c>
      <c r="F252" s="26"/>
      <c r="G252" s="26"/>
      <c r="H252" s="26">
        <f>H14+H15</f>
        <v>55650</v>
      </c>
      <c r="I252" s="26">
        <f>I14+I15</f>
        <v>496808</v>
      </c>
      <c r="J252" s="7">
        <f t="shared" si="4"/>
        <v>11.201510442665979</v>
      </c>
    </row>
    <row r="253" spans="1:10">
      <c r="A253" s="6">
        <v>2564</v>
      </c>
      <c r="B253" s="26" t="s">
        <v>0</v>
      </c>
      <c r="C253" s="26" t="s">
        <v>101</v>
      </c>
      <c r="D253" s="25" t="s">
        <v>11</v>
      </c>
      <c r="E253" s="26" t="s">
        <v>100</v>
      </c>
      <c r="F253" s="26"/>
      <c r="G253" s="26"/>
      <c r="H253" s="26">
        <f>H16+H17</f>
        <v>56563</v>
      </c>
      <c r="I253" s="26">
        <f>I16+I17</f>
        <v>879034</v>
      </c>
      <c r="J253" s="7">
        <f t="shared" si="4"/>
        <v>6.4346771569700376</v>
      </c>
    </row>
    <row r="254" spans="1:10">
      <c r="A254" s="6">
        <v>2564</v>
      </c>
      <c r="B254" s="26" t="s">
        <v>0</v>
      </c>
      <c r="C254" s="26" t="s">
        <v>101</v>
      </c>
      <c r="D254" s="25" t="s">
        <v>12</v>
      </c>
      <c r="E254" s="26" t="s">
        <v>100</v>
      </c>
      <c r="F254" s="26"/>
      <c r="G254" s="26"/>
      <c r="H254" s="26">
        <f>H18+H19</f>
        <v>41016</v>
      </c>
      <c r="I254" s="26">
        <f>I18+I19</f>
        <v>449827</v>
      </c>
      <c r="J254" s="7">
        <f t="shared" si="4"/>
        <v>9.1181720972729519</v>
      </c>
    </row>
    <row r="255" spans="1:10">
      <c r="A255" s="6">
        <v>2564</v>
      </c>
      <c r="B255" s="26" t="s">
        <v>5</v>
      </c>
      <c r="C255" s="26" t="s">
        <v>101</v>
      </c>
      <c r="D255" s="25" t="s">
        <v>6</v>
      </c>
      <c r="E255" s="26" t="s">
        <v>100</v>
      </c>
      <c r="F255" s="26"/>
      <c r="G255" s="26"/>
      <c r="H255" s="26">
        <f>H20</f>
        <v>24086</v>
      </c>
      <c r="I255" s="26">
        <f>I20</f>
        <v>394203</v>
      </c>
      <c r="J255" s="7">
        <f t="shared" si="4"/>
        <v>6.1100498981489233</v>
      </c>
    </row>
    <row r="256" spans="1:10">
      <c r="A256" s="6">
        <v>2564</v>
      </c>
      <c r="B256" s="26" t="s">
        <v>5</v>
      </c>
      <c r="C256" s="26" t="s">
        <v>101</v>
      </c>
      <c r="D256" s="25" t="s">
        <v>8</v>
      </c>
      <c r="E256" s="26" t="s">
        <v>100</v>
      </c>
      <c r="F256" s="26"/>
      <c r="G256" s="26"/>
      <c r="H256" s="26">
        <f>H21+H22</f>
        <v>74684</v>
      </c>
      <c r="I256" s="26">
        <f>I21+I22</f>
        <v>1179570</v>
      </c>
      <c r="J256" s="7">
        <f t="shared" si="4"/>
        <v>6.3314597692379424</v>
      </c>
    </row>
    <row r="257" spans="1:10">
      <c r="A257" s="6">
        <v>2564</v>
      </c>
      <c r="B257" s="26" t="s">
        <v>5</v>
      </c>
      <c r="C257" s="26" t="s">
        <v>101</v>
      </c>
      <c r="D257" s="25" t="s">
        <v>10</v>
      </c>
      <c r="E257" s="26" t="s">
        <v>100</v>
      </c>
      <c r="F257" s="26"/>
      <c r="G257" s="26"/>
      <c r="H257" s="26">
        <f>H23+H24</f>
        <v>42309</v>
      </c>
      <c r="I257" s="26">
        <f>I23+I24</f>
        <v>783539</v>
      </c>
      <c r="J257" s="7">
        <f t="shared" si="4"/>
        <v>5.3997312195053473</v>
      </c>
    </row>
    <row r="258" spans="1:10">
      <c r="A258" s="6">
        <v>2564</v>
      </c>
      <c r="B258" s="26" t="s">
        <v>5</v>
      </c>
      <c r="C258" s="26" t="s">
        <v>101</v>
      </c>
      <c r="D258" s="25" t="s">
        <v>11</v>
      </c>
      <c r="E258" s="26" t="s">
        <v>100</v>
      </c>
      <c r="F258" s="26"/>
      <c r="G258" s="26"/>
      <c r="H258" s="26">
        <f>H25+H26</f>
        <v>66724</v>
      </c>
      <c r="I258" s="26">
        <f>I25+I26</f>
        <v>1511856</v>
      </c>
      <c r="J258" s="7">
        <f t="shared" si="4"/>
        <v>4.4133832851805996</v>
      </c>
    </row>
    <row r="259" spans="1:10">
      <c r="A259" s="6">
        <v>2564</v>
      </c>
      <c r="B259" s="26" t="s">
        <v>5</v>
      </c>
      <c r="C259" s="26" t="s">
        <v>101</v>
      </c>
      <c r="D259" s="25" t="s">
        <v>12</v>
      </c>
      <c r="E259" s="26" t="s">
        <v>100</v>
      </c>
      <c r="F259" s="26"/>
      <c r="G259" s="26"/>
      <c r="H259" s="26">
        <f>H27+H28</f>
        <v>58071</v>
      </c>
      <c r="I259" s="26">
        <f>I27+I28</f>
        <v>761608</v>
      </c>
      <c r="J259" s="7">
        <f t="shared" si="4"/>
        <v>7.6247886051617106</v>
      </c>
    </row>
    <row r="260" spans="1:10">
      <c r="A260" s="6">
        <v>2564</v>
      </c>
      <c r="B260" s="26" t="s">
        <v>100</v>
      </c>
      <c r="C260" s="26" t="s">
        <v>101</v>
      </c>
      <c r="D260" s="26" t="s">
        <v>102</v>
      </c>
      <c r="E260" s="26" t="s">
        <v>7</v>
      </c>
      <c r="F260" s="26"/>
      <c r="G260" s="26"/>
      <c r="H260" s="26">
        <f>H11+H12+H14+H16+H18+H20+H21+H23+H25+H27</f>
        <v>233291</v>
      </c>
      <c r="I260" s="26">
        <f>I11+I12+I14+I16+I18+I20+I21+I23+I25+I27</f>
        <v>3101750</v>
      </c>
      <c r="J260" s="7">
        <f t="shared" si="4"/>
        <v>7.5212702506649469</v>
      </c>
    </row>
    <row r="261" spans="1:10">
      <c r="A261" s="6">
        <v>2564</v>
      </c>
      <c r="B261" s="26" t="s">
        <v>0</v>
      </c>
      <c r="C261" s="26" t="s">
        <v>101</v>
      </c>
      <c r="D261" s="26" t="s">
        <v>102</v>
      </c>
      <c r="E261" s="26" t="s">
        <v>7</v>
      </c>
      <c r="F261" s="26"/>
      <c r="G261" s="26"/>
      <c r="H261" s="26">
        <f>H11+H12+H14+H16+H18</f>
        <v>115528</v>
      </c>
      <c r="I261" s="26">
        <f>I11+I12+I14+I16+I18</f>
        <v>1249165</v>
      </c>
      <c r="J261" s="7">
        <f t="shared" si="4"/>
        <v>9.2484179431860483</v>
      </c>
    </row>
    <row r="262" spans="1:10">
      <c r="A262" s="6">
        <v>2564</v>
      </c>
      <c r="B262" s="26" t="s">
        <v>5</v>
      </c>
      <c r="C262" s="26" t="s">
        <v>101</v>
      </c>
      <c r="D262" s="26" t="s">
        <v>102</v>
      </c>
      <c r="E262" s="26" t="s">
        <v>7</v>
      </c>
      <c r="F262" s="26"/>
      <c r="G262" s="26"/>
      <c r="H262" s="26">
        <f>H20+H21+H23+H25+H27</f>
        <v>117763</v>
      </c>
      <c r="I262" s="26">
        <f>I20+I21+I23+I25+I27</f>
        <v>1852585</v>
      </c>
      <c r="J262" s="7">
        <f t="shared" si="4"/>
        <v>6.3566853882547898</v>
      </c>
    </row>
    <row r="263" spans="1:10">
      <c r="A263" s="6">
        <v>2564</v>
      </c>
      <c r="B263" s="26" t="s">
        <v>100</v>
      </c>
      <c r="C263" s="26" t="s">
        <v>101</v>
      </c>
      <c r="D263" s="26" t="s">
        <v>102</v>
      </c>
      <c r="E263" s="26" t="s">
        <v>9</v>
      </c>
      <c r="F263" s="26"/>
      <c r="G263" s="26"/>
      <c r="H263" s="26">
        <f>H13+H15+H17+H19+H22+H24+H26+H28</f>
        <v>297960</v>
      </c>
      <c r="I263" s="26">
        <f>I13+I15+I17+I19+I22+I24+I26+I28</f>
        <v>4409452</v>
      </c>
      <c r="J263" s="7">
        <f t="shared" si="4"/>
        <v>6.7573022679462209</v>
      </c>
    </row>
    <row r="264" spans="1:10">
      <c r="A264" s="6">
        <v>2564</v>
      </c>
      <c r="B264" s="26" t="s">
        <v>0</v>
      </c>
      <c r="C264" s="26" t="s">
        <v>101</v>
      </c>
      <c r="D264" s="26" t="s">
        <v>102</v>
      </c>
      <c r="E264" s="26" t="s">
        <v>9</v>
      </c>
      <c r="F264" s="26"/>
      <c r="G264" s="26"/>
      <c r="H264" s="26">
        <f>H13+H15+H17+H19</f>
        <v>149849</v>
      </c>
      <c r="I264" s="26">
        <f>I13+I15+I17+I19</f>
        <v>1631261</v>
      </c>
      <c r="J264" s="7">
        <f t="shared" si="4"/>
        <v>9.186083649397613</v>
      </c>
    </row>
    <row r="265" spans="1:10">
      <c r="A265" s="6">
        <v>2564</v>
      </c>
      <c r="B265" s="26" t="s">
        <v>5</v>
      </c>
      <c r="C265" s="26" t="s">
        <v>101</v>
      </c>
      <c r="D265" s="26" t="s">
        <v>102</v>
      </c>
      <c r="E265" s="26" t="s">
        <v>9</v>
      </c>
      <c r="F265" s="26"/>
      <c r="G265" s="26"/>
      <c r="H265" s="26">
        <f>H22+H24+H26+H28</f>
        <v>148111</v>
      </c>
      <c r="I265" s="26">
        <f>I22+I24+I26+I28</f>
        <v>2778191</v>
      </c>
      <c r="J265" s="7">
        <f t="shared" si="4"/>
        <v>5.331202930252096</v>
      </c>
    </row>
    <row r="266" spans="1:10">
      <c r="A266" s="6">
        <v>2564</v>
      </c>
      <c r="B266" s="26" t="s">
        <v>100</v>
      </c>
      <c r="C266" s="26" t="s">
        <v>101</v>
      </c>
      <c r="D266" s="26"/>
      <c r="E266" s="26" t="s">
        <v>100</v>
      </c>
      <c r="F266" s="26"/>
      <c r="G266" s="28">
        <v>1</v>
      </c>
      <c r="H266" s="26">
        <f>SUMIF($G$29:$G$105,$G266,H$29:H$105)</f>
        <v>18992</v>
      </c>
      <c r="I266" s="26">
        <f>SUMIF($G$29:$G$105,$G266,I$29:I$105)</f>
        <v>542641</v>
      </c>
      <c r="J266" s="7">
        <f t="shared" si="4"/>
        <v>3.4999198365033237</v>
      </c>
    </row>
    <row r="267" spans="1:10">
      <c r="A267" s="6">
        <v>2564</v>
      </c>
      <c r="B267" s="26" t="s">
        <v>100</v>
      </c>
      <c r="C267" s="26" t="s">
        <v>101</v>
      </c>
      <c r="D267" s="26"/>
      <c r="E267" s="26" t="s">
        <v>100</v>
      </c>
      <c r="F267" s="26"/>
      <c r="G267" s="28">
        <v>2</v>
      </c>
      <c r="H267" s="26">
        <f t="shared" ref="H267:I277" si="5">SUMIF($G$29:$G$105,$G267,H$29:H$105)</f>
        <v>39529</v>
      </c>
      <c r="I267" s="26">
        <f t="shared" si="5"/>
        <v>384008</v>
      </c>
      <c r="J267" s="7">
        <f t="shared" si="4"/>
        <v>10.293795962584113</v>
      </c>
    </row>
    <row r="268" spans="1:10">
      <c r="A268" s="6">
        <v>2564</v>
      </c>
      <c r="B268" s="26" t="s">
        <v>100</v>
      </c>
      <c r="C268" s="26" t="s">
        <v>101</v>
      </c>
      <c r="D268" s="26"/>
      <c r="E268" s="26" t="s">
        <v>100</v>
      </c>
      <c r="F268" s="26"/>
      <c r="G268" s="28">
        <v>3</v>
      </c>
      <c r="H268" s="26">
        <f t="shared" si="5"/>
        <v>44166</v>
      </c>
      <c r="I268" s="26">
        <f t="shared" si="5"/>
        <v>399026</v>
      </c>
      <c r="J268" s="7">
        <f t="shared" si="4"/>
        <v>11.068451679840411</v>
      </c>
    </row>
    <row r="269" spans="1:10">
      <c r="A269" s="6">
        <v>2564</v>
      </c>
      <c r="B269" s="26" t="s">
        <v>100</v>
      </c>
      <c r="C269" s="26" t="s">
        <v>101</v>
      </c>
      <c r="D269" s="26"/>
      <c r="E269" s="26" t="s">
        <v>100</v>
      </c>
      <c r="F269" s="26"/>
      <c r="G269" s="28">
        <v>4</v>
      </c>
      <c r="H269" s="26">
        <f t="shared" si="5"/>
        <v>50112</v>
      </c>
      <c r="I269" s="26">
        <f t="shared" si="5"/>
        <v>653900</v>
      </c>
      <c r="J269" s="7">
        <f t="shared" si="4"/>
        <v>7.6635571188255085</v>
      </c>
    </row>
    <row r="270" spans="1:10">
      <c r="A270" s="6">
        <v>2564</v>
      </c>
      <c r="B270" s="26" t="s">
        <v>100</v>
      </c>
      <c r="C270" s="26" t="s">
        <v>101</v>
      </c>
      <c r="D270" s="26"/>
      <c r="E270" s="26" t="s">
        <v>100</v>
      </c>
      <c r="F270" s="26"/>
      <c r="G270" s="28">
        <v>5</v>
      </c>
      <c r="H270" s="26">
        <f t="shared" si="5"/>
        <v>46592</v>
      </c>
      <c r="I270" s="26">
        <f t="shared" si="5"/>
        <v>530131</v>
      </c>
      <c r="J270" s="7">
        <f t="shared" si="4"/>
        <v>8.7887710773374881</v>
      </c>
    </row>
    <row r="271" spans="1:10">
      <c r="A271" s="6">
        <v>2564</v>
      </c>
      <c r="B271" s="26" t="s">
        <v>100</v>
      </c>
      <c r="C271" s="26" t="s">
        <v>101</v>
      </c>
      <c r="D271" s="26"/>
      <c r="E271" s="26" t="s">
        <v>100</v>
      </c>
      <c r="F271" s="26"/>
      <c r="G271" s="28">
        <v>6</v>
      </c>
      <c r="H271" s="26">
        <f t="shared" si="5"/>
        <v>52268</v>
      </c>
      <c r="I271" s="26">
        <f t="shared" si="5"/>
        <v>716678</v>
      </c>
      <c r="J271" s="7">
        <f t="shared" si="4"/>
        <v>7.2930939696767583</v>
      </c>
    </row>
    <row r="272" spans="1:10">
      <c r="A272" s="6">
        <v>2564</v>
      </c>
      <c r="B272" s="26" t="s">
        <v>100</v>
      </c>
      <c r="C272" s="26" t="s">
        <v>101</v>
      </c>
      <c r="D272" s="26"/>
      <c r="E272" s="26" t="s">
        <v>100</v>
      </c>
      <c r="F272" s="26"/>
      <c r="G272" s="28">
        <v>7</v>
      </c>
      <c r="H272" s="26">
        <f t="shared" si="5"/>
        <v>48313</v>
      </c>
      <c r="I272" s="26">
        <f t="shared" si="5"/>
        <v>850712</v>
      </c>
      <c r="J272" s="7">
        <f t="shared" si="4"/>
        <v>5.6791252503785064</v>
      </c>
    </row>
    <row r="273" spans="1:10">
      <c r="A273" s="6">
        <v>2564</v>
      </c>
      <c r="B273" s="26" t="s">
        <v>100</v>
      </c>
      <c r="C273" s="26" t="s">
        <v>101</v>
      </c>
      <c r="D273" s="26"/>
      <c r="E273" s="26" t="s">
        <v>100</v>
      </c>
      <c r="F273" s="26"/>
      <c r="G273" s="28">
        <v>8</v>
      </c>
      <c r="H273" s="26">
        <f t="shared" si="5"/>
        <v>18849</v>
      </c>
      <c r="I273" s="26">
        <f t="shared" si="5"/>
        <v>439520</v>
      </c>
      <c r="J273" s="7">
        <f t="shared" si="4"/>
        <v>4.28854204586822</v>
      </c>
    </row>
    <row r="274" spans="1:10">
      <c r="A274" s="6">
        <v>2564</v>
      </c>
      <c r="B274" s="26" t="s">
        <v>100</v>
      </c>
      <c r="C274" s="26" t="s">
        <v>101</v>
      </c>
      <c r="D274" s="26"/>
      <c r="E274" s="26" t="s">
        <v>100</v>
      </c>
      <c r="F274" s="26"/>
      <c r="G274" s="28">
        <v>9</v>
      </c>
      <c r="H274" s="26">
        <f t="shared" si="5"/>
        <v>32189</v>
      </c>
      <c r="I274" s="26">
        <f t="shared" si="5"/>
        <v>589698</v>
      </c>
      <c r="J274" s="7">
        <f t="shared" si="4"/>
        <v>5.4585567527785406</v>
      </c>
    </row>
    <row r="275" spans="1:10">
      <c r="A275" s="6">
        <v>2564</v>
      </c>
      <c r="B275" s="26" t="s">
        <v>100</v>
      </c>
      <c r="C275" s="26" t="s">
        <v>101</v>
      </c>
      <c r="D275" s="26"/>
      <c r="E275" s="26" t="s">
        <v>100</v>
      </c>
      <c r="F275" s="26"/>
      <c r="G275" s="28">
        <v>10</v>
      </c>
      <c r="H275" s="26">
        <f t="shared" si="5"/>
        <v>23932</v>
      </c>
      <c r="I275" s="26">
        <f t="shared" si="5"/>
        <v>510959</v>
      </c>
      <c r="J275" s="7">
        <f t="shared" si="4"/>
        <v>4.6837417483594574</v>
      </c>
    </row>
    <row r="276" spans="1:10">
      <c r="A276" s="6">
        <v>2564</v>
      </c>
      <c r="B276" s="26" t="s">
        <v>100</v>
      </c>
      <c r="C276" s="26" t="s">
        <v>101</v>
      </c>
      <c r="D276" s="26"/>
      <c r="E276" s="26" t="s">
        <v>100</v>
      </c>
      <c r="F276" s="26"/>
      <c r="G276" s="28">
        <v>11</v>
      </c>
      <c r="H276" s="26">
        <f t="shared" si="5"/>
        <v>48604</v>
      </c>
      <c r="I276" s="26">
        <f t="shared" si="5"/>
        <v>491992</v>
      </c>
      <c r="J276" s="7">
        <f t="shared" si="4"/>
        <v>9.8790224231288306</v>
      </c>
    </row>
    <row r="277" spans="1:10">
      <c r="A277" s="6">
        <v>2564</v>
      </c>
      <c r="B277" s="26" t="s">
        <v>100</v>
      </c>
      <c r="C277" s="26" t="s">
        <v>101</v>
      </c>
      <c r="D277" s="26"/>
      <c r="E277" s="26" t="s">
        <v>100</v>
      </c>
      <c r="F277" s="26"/>
      <c r="G277" s="28">
        <v>12</v>
      </c>
      <c r="H277" s="26">
        <f t="shared" si="5"/>
        <v>50481</v>
      </c>
      <c r="I277" s="26">
        <f t="shared" si="5"/>
        <v>719443</v>
      </c>
      <c r="J277" s="7">
        <f t="shared" si="4"/>
        <v>7.0166781802032965</v>
      </c>
    </row>
    <row r="278" spans="1:10">
      <c r="A278" s="6">
        <v>2560</v>
      </c>
      <c r="B278" s="26" t="s">
        <v>100</v>
      </c>
      <c r="C278" s="26" t="s">
        <v>101</v>
      </c>
      <c r="D278" s="26" t="s">
        <v>102</v>
      </c>
      <c r="E278" s="26" t="s">
        <v>100</v>
      </c>
      <c r="F278" s="26"/>
      <c r="G278" s="26"/>
      <c r="H278" s="26">
        <f>SUM(H106:H113)</f>
        <v>3493083</v>
      </c>
      <c r="I278" s="26">
        <f>SUM(I106:I113)</f>
        <v>16980749</v>
      </c>
      <c r="J278" s="7">
        <f t="shared" si="4"/>
        <v>20.570841721999425</v>
      </c>
    </row>
    <row r="279" spans="1:10">
      <c r="A279" s="6">
        <v>2560</v>
      </c>
      <c r="B279" s="26" t="s">
        <v>0</v>
      </c>
      <c r="C279" s="26" t="s">
        <v>101</v>
      </c>
      <c r="D279" s="26" t="s">
        <v>102</v>
      </c>
      <c r="E279" s="26" t="s">
        <v>100</v>
      </c>
      <c r="F279" s="26"/>
      <c r="G279" s="26"/>
      <c r="H279" s="26">
        <f>SUM(H106:H109)</f>
        <v>1773617</v>
      </c>
      <c r="I279" s="26">
        <f>SUM(I106:I109)</f>
        <v>7461815</v>
      </c>
      <c r="J279" s="7">
        <f t="shared" si="4"/>
        <v>23.76924380998457</v>
      </c>
    </row>
    <row r="280" spans="1:10">
      <c r="A280" s="6">
        <v>2560</v>
      </c>
      <c r="B280" s="26" t="s">
        <v>5</v>
      </c>
      <c r="C280" s="26" t="s">
        <v>101</v>
      </c>
      <c r="D280" s="26" t="s">
        <v>102</v>
      </c>
      <c r="E280" s="26" t="s">
        <v>100</v>
      </c>
      <c r="F280" s="26"/>
      <c r="G280" s="26"/>
      <c r="H280" s="26">
        <f>SUM(H110:H113)</f>
        <v>1719466</v>
      </c>
      <c r="I280" s="26">
        <f>SUM(I110:I113)</f>
        <v>9518934</v>
      </c>
      <c r="J280" s="7">
        <f t="shared" si="4"/>
        <v>18.063640319388703</v>
      </c>
    </row>
    <row r="281" spans="1:10">
      <c r="A281" s="6">
        <v>2560</v>
      </c>
      <c r="B281" s="26" t="s">
        <v>100</v>
      </c>
      <c r="C281" s="25" t="s">
        <v>1</v>
      </c>
      <c r="D281" s="26" t="s">
        <v>102</v>
      </c>
      <c r="E281" s="26" t="s">
        <v>100</v>
      </c>
      <c r="F281" s="26"/>
      <c r="G281" s="26"/>
      <c r="H281" s="26">
        <f>H106+H110</f>
        <v>1068307</v>
      </c>
      <c r="I281" s="26">
        <f>I106+I110</f>
        <v>4522456</v>
      </c>
      <c r="J281" s="7">
        <f t="shared" si="4"/>
        <v>23.622275153146873</v>
      </c>
    </row>
    <row r="282" spans="1:10">
      <c r="A282" s="6">
        <v>2560</v>
      </c>
      <c r="B282" s="26" t="s">
        <v>100</v>
      </c>
      <c r="C282" s="25" t="s">
        <v>2</v>
      </c>
      <c r="D282" s="26" t="s">
        <v>102</v>
      </c>
      <c r="E282" s="26" t="s">
        <v>100</v>
      </c>
      <c r="F282" s="26"/>
      <c r="G282" s="26"/>
      <c r="H282" s="26">
        <f>H107+H111</f>
        <v>1308911</v>
      </c>
      <c r="I282" s="26">
        <f>I107+I111</f>
        <v>6878748</v>
      </c>
      <c r="J282" s="7">
        <f t="shared" si="4"/>
        <v>19.028331899932954</v>
      </c>
    </row>
    <row r="283" spans="1:10">
      <c r="A283" s="6">
        <v>2560</v>
      </c>
      <c r="B283" s="26" t="s">
        <v>100</v>
      </c>
      <c r="C283" s="25" t="s">
        <v>3</v>
      </c>
      <c r="D283" s="26" t="s">
        <v>102</v>
      </c>
      <c r="E283" s="26" t="s">
        <v>100</v>
      </c>
      <c r="F283" s="26"/>
      <c r="G283" s="26"/>
      <c r="H283" s="26">
        <f>H108+H112</f>
        <v>812907</v>
      </c>
      <c r="I283" s="26">
        <f>I108+I112</f>
        <v>4130176</v>
      </c>
      <c r="J283" s="7">
        <f t="shared" si="4"/>
        <v>19.682139453621346</v>
      </c>
    </row>
    <row r="284" spans="1:10">
      <c r="A284" s="6">
        <v>2560</v>
      </c>
      <c r="B284" s="26" t="s">
        <v>100</v>
      </c>
      <c r="C284" s="25" t="s">
        <v>4</v>
      </c>
      <c r="D284" s="26" t="s">
        <v>102</v>
      </c>
      <c r="E284" s="26" t="s">
        <v>100</v>
      </c>
      <c r="F284" s="26"/>
      <c r="G284" s="26"/>
      <c r="H284" s="26">
        <f>H109+H113</f>
        <v>302958</v>
      </c>
      <c r="I284" s="26">
        <f>I109+I113</f>
        <v>1449369</v>
      </c>
      <c r="J284" s="7">
        <f t="shared" si="4"/>
        <v>20.902751473227315</v>
      </c>
    </row>
    <row r="285" spans="1:10">
      <c r="A285" s="6">
        <v>2560</v>
      </c>
      <c r="B285" s="26" t="s">
        <v>100</v>
      </c>
      <c r="C285" s="26" t="s">
        <v>101</v>
      </c>
      <c r="D285" s="25" t="s">
        <v>6</v>
      </c>
      <c r="E285" s="26" t="s">
        <v>100</v>
      </c>
      <c r="F285" s="26"/>
      <c r="G285" s="26"/>
      <c r="H285" s="26">
        <f>H114+H123</f>
        <v>384715</v>
      </c>
      <c r="I285" s="26">
        <f>I114+I123</f>
        <v>1851423</v>
      </c>
      <c r="J285" s="7">
        <f t="shared" si="4"/>
        <v>20.779422098569587</v>
      </c>
    </row>
    <row r="286" spans="1:10">
      <c r="A286" s="6">
        <v>2560</v>
      </c>
      <c r="B286" s="26" t="s">
        <v>100</v>
      </c>
      <c r="C286" s="26" t="s">
        <v>101</v>
      </c>
      <c r="D286" s="25" t="s">
        <v>8</v>
      </c>
      <c r="E286" s="26" t="s">
        <v>100</v>
      </c>
      <c r="F286" s="26"/>
      <c r="G286" s="26"/>
      <c r="H286" s="26">
        <f>H115+H116+H124+H125</f>
        <v>886982</v>
      </c>
      <c r="I286" s="26">
        <f>I115+I116+I124+I125</f>
        <v>4225486</v>
      </c>
      <c r="J286" s="7">
        <f t="shared" si="4"/>
        <v>20.991242190839113</v>
      </c>
    </row>
    <row r="287" spans="1:10">
      <c r="A287" s="6">
        <v>2560</v>
      </c>
      <c r="B287" s="26" t="s">
        <v>100</v>
      </c>
      <c r="C287" s="26" t="s">
        <v>101</v>
      </c>
      <c r="D287" s="25" t="s">
        <v>10</v>
      </c>
      <c r="E287" s="26" t="s">
        <v>100</v>
      </c>
      <c r="F287" s="26"/>
      <c r="G287" s="26"/>
      <c r="H287" s="26">
        <f>H117+H118+H126+H127</f>
        <v>413998</v>
      </c>
      <c r="I287" s="26">
        <f>I117+I118+I126+I127</f>
        <v>2924121</v>
      </c>
      <c r="J287" s="7">
        <f t="shared" si="4"/>
        <v>14.15803244804165</v>
      </c>
    </row>
    <row r="288" spans="1:10">
      <c r="A288" s="6">
        <v>2560</v>
      </c>
      <c r="B288" s="26" t="s">
        <v>100</v>
      </c>
      <c r="C288" s="26" t="s">
        <v>101</v>
      </c>
      <c r="D288" s="25" t="s">
        <v>11</v>
      </c>
      <c r="E288" s="26" t="s">
        <v>100</v>
      </c>
      <c r="F288" s="26"/>
      <c r="G288" s="26"/>
      <c r="H288" s="26">
        <f>H119+H120+H128+H129</f>
        <v>1055146</v>
      </c>
      <c r="I288" s="26">
        <f>I119+I120+I128+I129</f>
        <v>5182637</v>
      </c>
      <c r="J288" s="7">
        <f t="shared" si="4"/>
        <v>20.359249548058258</v>
      </c>
    </row>
    <row r="289" spans="1:10">
      <c r="A289" s="6">
        <v>2560</v>
      </c>
      <c r="B289" s="26" t="s">
        <v>100</v>
      </c>
      <c r="C289" s="26" t="s">
        <v>101</v>
      </c>
      <c r="D289" s="25" t="s">
        <v>12</v>
      </c>
      <c r="E289" s="26" t="s">
        <v>100</v>
      </c>
      <c r="F289" s="26"/>
      <c r="G289" s="26"/>
      <c r="H289" s="26">
        <f>H121+H122+H130+H131</f>
        <v>752242</v>
      </c>
      <c r="I289" s="26">
        <f>I121+I122+I130+I131</f>
        <v>2797083</v>
      </c>
      <c r="J289" s="7">
        <f t="shared" si="4"/>
        <v>26.893803294360588</v>
      </c>
    </row>
    <row r="290" spans="1:10">
      <c r="A290" s="6">
        <v>2560</v>
      </c>
      <c r="B290" s="26" t="s">
        <v>0</v>
      </c>
      <c r="C290" s="26" t="s">
        <v>101</v>
      </c>
      <c r="D290" s="25" t="s">
        <v>6</v>
      </c>
      <c r="E290" s="26" t="s">
        <v>100</v>
      </c>
      <c r="F290" s="26"/>
      <c r="G290" s="26"/>
      <c r="H290" s="26">
        <f>H114</f>
        <v>187067</v>
      </c>
      <c r="I290" s="26">
        <f>I114</f>
        <v>860032</v>
      </c>
      <c r="J290" s="7">
        <f t="shared" si="4"/>
        <v>21.751167398422385</v>
      </c>
    </row>
    <row r="291" spans="1:10">
      <c r="A291" s="6">
        <v>2560</v>
      </c>
      <c r="B291" s="26" t="s">
        <v>0</v>
      </c>
      <c r="C291" s="26" t="s">
        <v>101</v>
      </c>
      <c r="D291" s="25" t="s">
        <v>8</v>
      </c>
      <c r="E291" s="26" t="s">
        <v>100</v>
      </c>
      <c r="F291" s="26"/>
      <c r="G291" s="26"/>
      <c r="H291" s="26">
        <f>H115+H116</f>
        <v>461716</v>
      </c>
      <c r="I291" s="26">
        <f>I115+I116</f>
        <v>1845525</v>
      </c>
      <c r="J291" s="7">
        <f t="shared" si="4"/>
        <v>25.018138470083038</v>
      </c>
    </row>
    <row r="292" spans="1:10">
      <c r="A292" s="6">
        <v>2560</v>
      </c>
      <c r="B292" s="26" t="s">
        <v>0</v>
      </c>
      <c r="C292" s="26" t="s">
        <v>101</v>
      </c>
      <c r="D292" s="25" t="s">
        <v>10</v>
      </c>
      <c r="E292" s="26" t="s">
        <v>100</v>
      </c>
      <c r="F292" s="26"/>
      <c r="G292" s="26"/>
      <c r="H292" s="26">
        <f>H117+H118</f>
        <v>210137</v>
      </c>
      <c r="I292" s="26">
        <f>I117+I118</f>
        <v>1306496</v>
      </c>
      <c r="J292" s="7">
        <f t="shared" si="4"/>
        <v>16.084014034486138</v>
      </c>
    </row>
    <row r="293" spans="1:10">
      <c r="A293" s="6">
        <v>2560</v>
      </c>
      <c r="B293" s="26" t="s">
        <v>0</v>
      </c>
      <c r="C293" s="26" t="s">
        <v>101</v>
      </c>
      <c r="D293" s="25" t="s">
        <v>11</v>
      </c>
      <c r="E293" s="26" t="s">
        <v>100</v>
      </c>
      <c r="F293" s="26"/>
      <c r="G293" s="26"/>
      <c r="H293" s="26">
        <f>H119+H120</f>
        <v>533815</v>
      </c>
      <c r="I293" s="26">
        <f>I119+I120</f>
        <v>2205655</v>
      </c>
      <c r="J293" s="7">
        <f t="shared" si="4"/>
        <v>24.202107763906866</v>
      </c>
    </row>
    <row r="294" spans="1:10">
      <c r="A294" s="6">
        <v>2560</v>
      </c>
      <c r="B294" s="26" t="s">
        <v>0</v>
      </c>
      <c r="C294" s="26" t="s">
        <v>101</v>
      </c>
      <c r="D294" s="25" t="s">
        <v>12</v>
      </c>
      <c r="E294" s="26" t="s">
        <v>100</v>
      </c>
      <c r="F294" s="26"/>
      <c r="G294" s="26"/>
      <c r="H294" s="26">
        <f>H121+H122</f>
        <v>380883</v>
      </c>
      <c r="I294" s="26">
        <f>I121+I122</f>
        <v>1244106</v>
      </c>
      <c r="J294" s="7">
        <f t="shared" si="4"/>
        <v>30.614995828329739</v>
      </c>
    </row>
    <row r="295" spans="1:10">
      <c r="A295" s="6">
        <v>2560</v>
      </c>
      <c r="B295" s="26" t="s">
        <v>5</v>
      </c>
      <c r="C295" s="26" t="s">
        <v>101</v>
      </c>
      <c r="D295" s="25" t="s">
        <v>6</v>
      </c>
      <c r="E295" s="26" t="s">
        <v>100</v>
      </c>
      <c r="F295" s="26"/>
      <c r="G295" s="26"/>
      <c r="H295" s="26">
        <f>H123</f>
        <v>197648</v>
      </c>
      <c r="I295" s="26">
        <f>I123</f>
        <v>991391</v>
      </c>
      <c r="J295" s="7">
        <f t="shared" si="4"/>
        <v>19.936432749540796</v>
      </c>
    </row>
    <row r="296" spans="1:10">
      <c r="A296" s="6">
        <v>2560</v>
      </c>
      <c r="B296" s="26" t="s">
        <v>5</v>
      </c>
      <c r="C296" s="26" t="s">
        <v>101</v>
      </c>
      <c r="D296" s="25" t="s">
        <v>8</v>
      </c>
      <c r="E296" s="26" t="s">
        <v>100</v>
      </c>
      <c r="F296" s="26"/>
      <c r="G296" s="26"/>
      <c r="H296" s="26">
        <f>H124+H125</f>
        <v>425266</v>
      </c>
      <c r="I296" s="26">
        <f>I124+I125</f>
        <v>2379961</v>
      </c>
      <c r="J296" s="7">
        <f t="shared" si="4"/>
        <v>17.868612132719822</v>
      </c>
    </row>
    <row r="297" spans="1:10">
      <c r="A297" s="6">
        <v>2560</v>
      </c>
      <c r="B297" s="26" t="s">
        <v>5</v>
      </c>
      <c r="C297" s="26" t="s">
        <v>101</v>
      </c>
      <c r="D297" s="25" t="s">
        <v>10</v>
      </c>
      <c r="E297" s="26" t="s">
        <v>100</v>
      </c>
      <c r="F297" s="26"/>
      <c r="G297" s="26"/>
      <c r="H297" s="26">
        <f>H126+H127</f>
        <v>203861</v>
      </c>
      <c r="I297" s="26">
        <f>I126+I127</f>
        <v>1617625</v>
      </c>
      <c r="J297" s="7">
        <f t="shared" si="4"/>
        <v>12.602488215748396</v>
      </c>
    </row>
    <row r="298" spans="1:10">
      <c r="A298" s="6">
        <v>2560</v>
      </c>
      <c r="B298" s="26" t="s">
        <v>5</v>
      </c>
      <c r="C298" s="26" t="s">
        <v>101</v>
      </c>
      <c r="D298" s="25" t="s">
        <v>11</v>
      </c>
      <c r="E298" s="26" t="s">
        <v>100</v>
      </c>
      <c r="F298" s="26"/>
      <c r="G298" s="26"/>
      <c r="H298" s="26">
        <f>H128+H129</f>
        <v>521331</v>
      </c>
      <c r="I298" s="26">
        <f>I128+I129</f>
        <v>2976982</v>
      </c>
      <c r="J298" s="7">
        <f t="shared" si="4"/>
        <v>17.512064231493508</v>
      </c>
    </row>
    <row r="299" spans="1:10">
      <c r="A299" s="6">
        <v>2560</v>
      </c>
      <c r="B299" s="26" t="s">
        <v>5</v>
      </c>
      <c r="C299" s="26" t="s">
        <v>101</v>
      </c>
      <c r="D299" s="25" t="s">
        <v>12</v>
      </c>
      <c r="E299" s="26" t="s">
        <v>100</v>
      </c>
      <c r="F299" s="26"/>
      <c r="G299" s="26"/>
      <c r="H299" s="26">
        <f>H130+H131</f>
        <v>371359</v>
      </c>
      <c r="I299" s="26">
        <f>I130+I131</f>
        <v>1552977</v>
      </c>
      <c r="J299" s="7">
        <f t="shared" si="4"/>
        <v>23.912717316483118</v>
      </c>
    </row>
    <row r="300" spans="1:10">
      <c r="A300" s="6">
        <v>2560</v>
      </c>
      <c r="B300" s="26" t="s">
        <v>100</v>
      </c>
      <c r="C300" s="26" t="s">
        <v>101</v>
      </c>
      <c r="D300" s="26" t="s">
        <v>102</v>
      </c>
      <c r="E300" s="26" t="s">
        <v>7</v>
      </c>
      <c r="F300" s="26"/>
      <c r="G300" s="26"/>
      <c r="H300" s="26">
        <f>H114+H115+H117+H119+H121+H123+H124+H126+H128+H130</f>
        <v>1466453</v>
      </c>
      <c r="I300" s="26">
        <f>I114+I115+I117+I119+I121+I123+I124+I126+I128+I130</f>
        <v>7281854</v>
      </c>
      <c r="J300" s="7">
        <f t="shared" si="4"/>
        <v>20.138456497479901</v>
      </c>
    </row>
    <row r="301" spans="1:10">
      <c r="A301" s="6">
        <v>2560</v>
      </c>
      <c r="B301" s="26" t="s">
        <v>0</v>
      </c>
      <c r="C301" s="26" t="s">
        <v>101</v>
      </c>
      <c r="D301" s="26" t="s">
        <v>102</v>
      </c>
      <c r="E301" s="26" t="s">
        <v>7</v>
      </c>
      <c r="F301" s="26"/>
      <c r="G301" s="26"/>
      <c r="H301" s="26">
        <f>H114+H115+H117+H119+H121</f>
        <v>734402</v>
      </c>
      <c r="I301" s="26">
        <f>I114+I115+I117+I119+I121</f>
        <v>3232972</v>
      </c>
      <c r="J301" s="7">
        <f t="shared" si="4"/>
        <v>22.716002489350355</v>
      </c>
    </row>
    <row r="302" spans="1:10">
      <c r="A302" s="6">
        <v>2560</v>
      </c>
      <c r="B302" s="26" t="s">
        <v>5</v>
      </c>
      <c r="C302" s="26" t="s">
        <v>101</v>
      </c>
      <c r="D302" s="26" t="s">
        <v>102</v>
      </c>
      <c r="E302" s="26" t="s">
        <v>7</v>
      </c>
      <c r="F302" s="26"/>
      <c r="G302" s="26"/>
      <c r="H302" s="26">
        <f>H123+H124+H126+H128+H130</f>
        <v>732051</v>
      </c>
      <c r="I302" s="26">
        <f>I123+I124+I126+I128+I130</f>
        <v>4048882</v>
      </c>
      <c r="J302" s="7">
        <f t="shared" ref="J302:J345" si="6">H302*100/I302</f>
        <v>18.08032439572208</v>
      </c>
    </row>
    <row r="303" spans="1:10">
      <c r="A303" s="6">
        <v>2560</v>
      </c>
      <c r="B303" s="26" t="s">
        <v>100</v>
      </c>
      <c r="C303" s="26" t="s">
        <v>101</v>
      </c>
      <c r="D303" s="26" t="s">
        <v>102</v>
      </c>
      <c r="E303" s="26" t="s">
        <v>9</v>
      </c>
      <c r="F303" s="26"/>
      <c r="G303" s="26"/>
      <c r="H303" s="26">
        <f>H116+H118+H120+H122+H125+H127+H129+H131</f>
        <v>2026630</v>
      </c>
      <c r="I303" s="26">
        <f>I116+I118+I120+I122+I125+I127+I129+I131</f>
        <v>9698896</v>
      </c>
      <c r="J303" s="7">
        <f t="shared" si="6"/>
        <v>20.895470989687897</v>
      </c>
    </row>
    <row r="304" spans="1:10">
      <c r="A304" s="6">
        <v>2560</v>
      </c>
      <c r="B304" s="26" t="s">
        <v>0</v>
      </c>
      <c r="C304" s="26" t="s">
        <v>101</v>
      </c>
      <c r="D304" s="26" t="s">
        <v>102</v>
      </c>
      <c r="E304" s="26" t="s">
        <v>9</v>
      </c>
      <c r="F304" s="26"/>
      <c r="G304" s="26"/>
      <c r="H304" s="26">
        <f>H116+H118+H120+H122</f>
        <v>1039216</v>
      </c>
      <c r="I304" s="26">
        <f>I116+I118+I120+I122</f>
        <v>4228842</v>
      </c>
      <c r="J304" s="7">
        <f t="shared" si="6"/>
        <v>24.574481619318007</v>
      </c>
    </row>
    <row r="305" spans="1:10">
      <c r="A305" s="6">
        <v>2560</v>
      </c>
      <c r="B305" s="26" t="s">
        <v>5</v>
      </c>
      <c r="C305" s="26" t="s">
        <v>101</v>
      </c>
      <c r="D305" s="26" t="s">
        <v>102</v>
      </c>
      <c r="E305" s="26" t="s">
        <v>9</v>
      </c>
      <c r="F305" s="26"/>
      <c r="G305" s="26"/>
      <c r="H305" s="26">
        <f>H125+H127+H129+H131</f>
        <v>987414</v>
      </c>
      <c r="I305" s="26">
        <f>I125+I127+I129+I131</f>
        <v>5470054</v>
      </c>
      <c r="J305" s="7">
        <f t="shared" si="6"/>
        <v>18.051266038689928</v>
      </c>
    </row>
    <row r="306" spans="1:10">
      <c r="A306" s="6">
        <v>2560</v>
      </c>
      <c r="B306" s="26" t="s">
        <v>100</v>
      </c>
      <c r="C306" s="26" t="s">
        <v>101</v>
      </c>
      <c r="D306" s="26"/>
      <c r="E306" s="26" t="s">
        <v>100</v>
      </c>
      <c r="F306" s="26"/>
      <c r="G306" s="28">
        <v>1</v>
      </c>
      <c r="H306" s="26">
        <f>SUMIF($G$132:$G$208,$G306,H$132:H$208)</f>
        <v>149555</v>
      </c>
      <c r="I306" s="26">
        <f>SUMIF($G$132:$G$208,$G306,I$132:I$208)</f>
        <v>1446006</v>
      </c>
      <c r="J306" s="7">
        <f t="shared" si="6"/>
        <v>10.342626517455667</v>
      </c>
    </row>
    <row r="307" spans="1:10">
      <c r="A307" s="6">
        <v>2560</v>
      </c>
      <c r="B307" s="26" t="s">
        <v>100</v>
      </c>
      <c r="C307" s="26" t="s">
        <v>101</v>
      </c>
      <c r="D307" s="26"/>
      <c r="E307" s="26" t="s">
        <v>100</v>
      </c>
      <c r="F307" s="26"/>
      <c r="G307" s="28">
        <v>2</v>
      </c>
      <c r="H307" s="26">
        <f t="shared" ref="H307:I317" si="7">SUMIF($G$132:$G$208,$G307,H$132:H$208)</f>
        <v>109482</v>
      </c>
      <c r="I307" s="26">
        <f t="shared" si="7"/>
        <v>740618</v>
      </c>
      <c r="J307" s="7">
        <f t="shared" si="6"/>
        <v>14.782519463475097</v>
      </c>
    </row>
    <row r="308" spans="1:10">
      <c r="A308" s="6">
        <v>2560</v>
      </c>
      <c r="B308" s="26" t="s">
        <v>100</v>
      </c>
      <c r="C308" s="26" t="s">
        <v>101</v>
      </c>
      <c r="D308" s="26"/>
      <c r="E308" s="26" t="s">
        <v>100</v>
      </c>
      <c r="F308" s="26"/>
      <c r="G308" s="28">
        <v>3</v>
      </c>
      <c r="H308" s="26">
        <f t="shared" si="7"/>
        <v>165007</v>
      </c>
      <c r="I308" s="26">
        <f t="shared" si="7"/>
        <v>808308</v>
      </c>
      <c r="J308" s="7">
        <f t="shared" si="6"/>
        <v>20.413876888512796</v>
      </c>
    </row>
    <row r="309" spans="1:10">
      <c r="A309" s="6">
        <v>2560</v>
      </c>
      <c r="B309" s="26" t="s">
        <v>100</v>
      </c>
      <c r="C309" s="26" t="s">
        <v>101</v>
      </c>
      <c r="D309" s="26"/>
      <c r="E309" s="26" t="s">
        <v>100</v>
      </c>
      <c r="F309" s="26"/>
      <c r="G309" s="28">
        <v>4</v>
      </c>
      <c r="H309" s="26">
        <f t="shared" si="7"/>
        <v>218874</v>
      </c>
      <c r="I309" s="26">
        <f t="shared" si="7"/>
        <v>1287020</v>
      </c>
      <c r="J309" s="7">
        <f t="shared" si="6"/>
        <v>17.00626252894283</v>
      </c>
    </row>
    <row r="310" spans="1:10">
      <c r="A310" s="6">
        <v>2560</v>
      </c>
      <c r="B310" s="26" t="s">
        <v>100</v>
      </c>
      <c r="C310" s="26" t="s">
        <v>101</v>
      </c>
      <c r="D310" s="26"/>
      <c r="E310" s="26" t="s">
        <v>100</v>
      </c>
      <c r="F310" s="26"/>
      <c r="G310" s="28">
        <v>5</v>
      </c>
      <c r="H310" s="26">
        <f t="shared" si="7"/>
        <v>402672</v>
      </c>
      <c r="I310" s="26">
        <f t="shared" si="7"/>
        <v>1362765</v>
      </c>
      <c r="J310" s="7">
        <f t="shared" si="6"/>
        <v>29.54816127505476</v>
      </c>
    </row>
    <row r="311" spans="1:10">
      <c r="A311" s="6">
        <v>2560</v>
      </c>
      <c r="B311" s="26" t="s">
        <v>100</v>
      </c>
      <c r="C311" s="26" t="s">
        <v>101</v>
      </c>
      <c r="D311" s="26"/>
      <c r="E311" s="26" t="s">
        <v>100</v>
      </c>
      <c r="F311" s="26"/>
      <c r="G311" s="28">
        <v>6</v>
      </c>
      <c r="H311" s="26">
        <f t="shared" si="7"/>
        <v>255386</v>
      </c>
      <c r="I311" s="26">
        <f t="shared" si="7"/>
        <v>1504890</v>
      </c>
      <c r="J311" s="7">
        <f t="shared" si="6"/>
        <v>16.970409797393831</v>
      </c>
    </row>
    <row r="312" spans="1:10">
      <c r="A312" s="6">
        <v>2560</v>
      </c>
      <c r="B312" s="26" t="s">
        <v>100</v>
      </c>
      <c r="C312" s="26" t="s">
        <v>101</v>
      </c>
      <c r="D312" s="26"/>
      <c r="E312" s="26" t="s">
        <v>100</v>
      </c>
      <c r="F312" s="26"/>
      <c r="G312" s="28">
        <v>7</v>
      </c>
      <c r="H312" s="26">
        <f t="shared" si="7"/>
        <v>342577</v>
      </c>
      <c r="I312" s="26">
        <f t="shared" si="7"/>
        <v>1485266</v>
      </c>
      <c r="J312" s="7">
        <f t="shared" si="6"/>
        <v>23.065026735951676</v>
      </c>
    </row>
    <row r="313" spans="1:10">
      <c r="A313" s="6">
        <v>2560</v>
      </c>
      <c r="B313" s="26" t="s">
        <v>100</v>
      </c>
      <c r="C313" s="26" t="s">
        <v>101</v>
      </c>
      <c r="D313" s="26"/>
      <c r="E313" s="26" t="s">
        <v>100</v>
      </c>
      <c r="F313" s="26"/>
      <c r="G313" s="28">
        <v>8</v>
      </c>
      <c r="H313" s="26">
        <f t="shared" si="7"/>
        <v>251991</v>
      </c>
      <c r="I313" s="26">
        <f t="shared" si="7"/>
        <v>1168150</v>
      </c>
      <c r="J313" s="7">
        <f t="shared" si="6"/>
        <v>21.571801566579634</v>
      </c>
    </row>
    <row r="314" spans="1:10">
      <c r="A314" s="6">
        <v>2560</v>
      </c>
      <c r="B314" s="26" t="s">
        <v>100</v>
      </c>
      <c r="C314" s="26" t="s">
        <v>101</v>
      </c>
      <c r="D314" s="26"/>
      <c r="E314" s="26" t="s">
        <v>100</v>
      </c>
      <c r="F314" s="26"/>
      <c r="G314" s="28">
        <v>9</v>
      </c>
      <c r="H314" s="26">
        <f t="shared" si="7"/>
        <v>222362</v>
      </c>
      <c r="I314" s="26">
        <f t="shared" si="7"/>
        <v>1458146</v>
      </c>
      <c r="J314" s="7">
        <f t="shared" si="6"/>
        <v>15.249638925045915</v>
      </c>
    </row>
    <row r="315" spans="1:10">
      <c r="A315" s="6">
        <v>2560</v>
      </c>
      <c r="B315" s="26" t="s">
        <v>100</v>
      </c>
      <c r="C315" s="26" t="s">
        <v>101</v>
      </c>
      <c r="D315" s="26"/>
      <c r="E315" s="26" t="s">
        <v>100</v>
      </c>
      <c r="F315" s="26"/>
      <c r="G315" s="28">
        <v>10</v>
      </c>
      <c r="H315" s="26">
        <f t="shared" si="7"/>
        <v>238218</v>
      </c>
      <c r="I315" s="26">
        <f t="shared" si="7"/>
        <v>1071073</v>
      </c>
      <c r="J315" s="7">
        <f t="shared" si="6"/>
        <v>22.241061066799368</v>
      </c>
    </row>
    <row r="316" spans="1:10">
      <c r="A316" s="6">
        <v>2560</v>
      </c>
      <c r="B316" s="26" t="s">
        <v>100</v>
      </c>
      <c r="C316" s="26" t="s">
        <v>101</v>
      </c>
      <c r="D316" s="26"/>
      <c r="E316" s="26" t="s">
        <v>100</v>
      </c>
      <c r="F316" s="26"/>
      <c r="G316" s="28">
        <v>11</v>
      </c>
      <c r="H316" s="26">
        <f t="shared" si="7"/>
        <v>384073</v>
      </c>
      <c r="I316" s="26">
        <f t="shared" si="7"/>
        <v>1254347</v>
      </c>
      <c r="J316" s="7">
        <f t="shared" si="6"/>
        <v>30.619358120201188</v>
      </c>
    </row>
    <row r="317" spans="1:10">
      <c r="A317" s="6">
        <v>2560</v>
      </c>
      <c r="B317" s="26" t="s">
        <v>100</v>
      </c>
      <c r="C317" s="26" t="s">
        <v>101</v>
      </c>
      <c r="D317" s="26"/>
      <c r="E317" s="26" t="s">
        <v>100</v>
      </c>
      <c r="F317" s="26"/>
      <c r="G317" s="28">
        <v>12</v>
      </c>
      <c r="H317" s="26">
        <f t="shared" si="7"/>
        <v>368169</v>
      </c>
      <c r="I317" s="26">
        <f t="shared" si="7"/>
        <v>1542737</v>
      </c>
      <c r="J317" s="7">
        <f t="shared" si="6"/>
        <v>23.864663905772662</v>
      </c>
    </row>
    <row r="318" spans="1:10">
      <c r="A318" s="6">
        <v>2557</v>
      </c>
      <c r="B318" s="26" t="s">
        <v>100</v>
      </c>
      <c r="C318" s="26" t="s">
        <v>101</v>
      </c>
      <c r="D318" s="26" t="s">
        <v>102</v>
      </c>
      <c r="E318" s="26" t="s">
        <v>100</v>
      </c>
      <c r="F318" s="26"/>
      <c r="G318" s="26"/>
      <c r="H318" s="26">
        <f>SUM(H209:H216)</f>
        <v>5971300</v>
      </c>
      <c r="I318" s="26">
        <f>SUM(I209:I216)</f>
        <v>20897050</v>
      </c>
      <c r="J318" s="7">
        <f t="shared" si="6"/>
        <v>28.574846688886709</v>
      </c>
    </row>
    <row r="319" spans="1:10">
      <c r="A319" s="6">
        <v>2557</v>
      </c>
      <c r="B319" s="26" t="s">
        <v>0</v>
      </c>
      <c r="C319" s="26" t="s">
        <v>101</v>
      </c>
      <c r="D319" s="26" t="s">
        <v>102</v>
      </c>
      <c r="E319" s="26" t="s">
        <v>100</v>
      </c>
      <c r="F319" s="26"/>
      <c r="G319" s="26"/>
      <c r="H319" s="26">
        <f>SUM(H209:H212)</f>
        <v>3052410</v>
      </c>
      <c r="I319" s="26">
        <f>SUM(I209:I212)</f>
        <v>9346736</v>
      </c>
      <c r="J319" s="7">
        <f t="shared" si="6"/>
        <v>32.6574966918933</v>
      </c>
    </row>
    <row r="320" spans="1:10">
      <c r="A320" s="6">
        <v>2557</v>
      </c>
      <c r="B320" s="26" t="s">
        <v>5</v>
      </c>
      <c r="C320" s="26" t="s">
        <v>101</v>
      </c>
      <c r="D320" s="26" t="s">
        <v>102</v>
      </c>
      <c r="E320" s="26" t="s">
        <v>100</v>
      </c>
      <c r="F320" s="26"/>
      <c r="G320" s="26"/>
      <c r="H320" s="26">
        <f>SUM(H213:H216)</f>
        <v>2918890</v>
      </c>
      <c r="I320" s="26">
        <f>SUM(I213:I216)</f>
        <v>11550314</v>
      </c>
      <c r="J320" s="7">
        <f t="shared" si="6"/>
        <v>25.271087868260551</v>
      </c>
    </row>
    <row r="321" spans="1:10">
      <c r="A321" s="6">
        <v>2557</v>
      </c>
      <c r="B321" s="26" t="s">
        <v>100</v>
      </c>
      <c r="C321" s="25" t="s">
        <v>1</v>
      </c>
      <c r="D321" s="26" t="s">
        <v>102</v>
      </c>
      <c r="E321" s="26" t="s">
        <v>100</v>
      </c>
      <c r="F321" s="26"/>
      <c r="G321" s="26"/>
      <c r="H321" s="26">
        <f>H209+H213</f>
        <v>2020642</v>
      </c>
      <c r="I321" s="26">
        <f>I209+I213</f>
        <v>5275550</v>
      </c>
      <c r="J321" s="7">
        <f t="shared" si="6"/>
        <v>38.30201590355508</v>
      </c>
    </row>
    <row r="322" spans="1:10">
      <c r="A322" s="6">
        <v>2557</v>
      </c>
      <c r="B322" s="26" t="s">
        <v>100</v>
      </c>
      <c r="C322" s="25" t="s">
        <v>2</v>
      </c>
      <c r="D322" s="26" t="s">
        <v>102</v>
      </c>
      <c r="E322" s="26" t="s">
        <v>100</v>
      </c>
      <c r="F322" s="26"/>
      <c r="G322" s="26"/>
      <c r="H322" s="26">
        <f>H210+H214</f>
        <v>2357586</v>
      </c>
      <c r="I322" s="26">
        <f>I210+I214</f>
        <v>9030454</v>
      </c>
      <c r="J322" s="7">
        <f t="shared" si="6"/>
        <v>26.107059512179564</v>
      </c>
    </row>
    <row r="323" spans="1:10">
      <c r="A323" s="6">
        <v>2557</v>
      </c>
      <c r="B323" s="26" t="s">
        <v>100</v>
      </c>
      <c r="C323" s="25" t="s">
        <v>3</v>
      </c>
      <c r="D323" s="26" t="s">
        <v>102</v>
      </c>
      <c r="E323" s="26" t="s">
        <v>100</v>
      </c>
      <c r="F323" s="26"/>
      <c r="G323" s="26"/>
      <c r="H323" s="26">
        <f>H211+H215</f>
        <v>1203774</v>
      </c>
      <c r="I323" s="26">
        <f>I211+I215</f>
        <v>5034619</v>
      </c>
      <c r="J323" s="7">
        <f t="shared" si="6"/>
        <v>23.909932409979781</v>
      </c>
    </row>
    <row r="324" spans="1:10">
      <c r="A324" s="6">
        <v>2557</v>
      </c>
      <c r="B324" s="26" t="s">
        <v>100</v>
      </c>
      <c r="C324" s="25" t="s">
        <v>4</v>
      </c>
      <c r="D324" s="26" t="s">
        <v>102</v>
      </c>
      <c r="E324" s="26" t="s">
        <v>100</v>
      </c>
      <c r="F324" s="26"/>
      <c r="G324" s="26"/>
      <c r="H324" s="26">
        <f>H212+H216</f>
        <v>389298</v>
      </c>
      <c r="I324" s="26">
        <f>I212+I216</f>
        <v>1556427</v>
      </c>
      <c r="J324" s="7">
        <f t="shared" si="6"/>
        <v>25.012287759078969</v>
      </c>
    </row>
    <row r="325" spans="1:10">
      <c r="A325" s="6">
        <v>2557</v>
      </c>
      <c r="B325" s="26" t="s">
        <v>100</v>
      </c>
      <c r="C325" s="26" t="s">
        <v>101</v>
      </c>
      <c r="D325" s="25" t="s">
        <v>6</v>
      </c>
      <c r="E325" s="26" t="s">
        <v>100</v>
      </c>
      <c r="F325" s="26"/>
      <c r="G325" s="26"/>
      <c r="H325" s="26">
        <f>H217+H226</f>
        <v>955365</v>
      </c>
      <c r="I325" s="26">
        <f>I217+I226</f>
        <v>2994291</v>
      </c>
      <c r="J325" s="7">
        <f t="shared" si="6"/>
        <v>31.906217531963325</v>
      </c>
    </row>
    <row r="326" spans="1:10">
      <c r="A326" s="6">
        <v>2557</v>
      </c>
      <c r="B326" s="26" t="s">
        <v>100</v>
      </c>
      <c r="C326" s="26" t="s">
        <v>101</v>
      </c>
      <c r="D326" s="25" t="s">
        <v>8</v>
      </c>
      <c r="E326" s="26" t="s">
        <v>100</v>
      </c>
      <c r="F326" s="26"/>
      <c r="G326" s="26"/>
      <c r="H326" s="26">
        <f>H218+H219+H227+H228</f>
        <v>1353172</v>
      </c>
      <c r="I326" s="26">
        <f>I218+I219+I227+I228</f>
        <v>5462355</v>
      </c>
      <c r="J326" s="7">
        <f t="shared" si="6"/>
        <v>24.772685041525129</v>
      </c>
    </row>
    <row r="327" spans="1:10">
      <c r="A327" s="6">
        <v>2557</v>
      </c>
      <c r="B327" s="26" t="s">
        <v>100</v>
      </c>
      <c r="C327" s="26" t="s">
        <v>101</v>
      </c>
      <c r="D327" s="25" t="s">
        <v>10</v>
      </c>
      <c r="E327" s="26" t="s">
        <v>100</v>
      </c>
      <c r="F327" s="26"/>
      <c r="G327" s="26"/>
      <c r="H327" s="26">
        <f>H220+H221+H229+H230</f>
        <v>746454</v>
      </c>
      <c r="I327" s="26">
        <f>I220+I221+I229+I230</f>
        <v>3455635</v>
      </c>
      <c r="J327" s="7">
        <f t="shared" si="6"/>
        <v>21.601066084815091</v>
      </c>
    </row>
    <row r="328" spans="1:10">
      <c r="A328" s="6">
        <v>2557</v>
      </c>
      <c r="B328" s="26" t="s">
        <v>100</v>
      </c>
      <c r="C328" s="26" t="s">
        <v>101</v>
      </c>
      <c r="D328" s="25" t="s">
        <v>11</v>
      </c>
      <c r="E328" s="26" t="s">
        <v>100</v>
      </c>
      <c r="F328" s="26"/>
      <c r="G328" s="26"/>
      <c r="H328" s="26">
        <f>H222+H223+H231+H232</f>
        <v>1753151</v>
      </c>
      <c r="I328" s="26">
        <f>I222+I223+I231+I232</f>
        <v>5950106</v>
      </c>
      <c r="J328" s="7">
        <f t="shared" si="6"/>
        <v>29.464197780678195</v>
      </c>
    </row>
    <row r="329" spans="1:10">
      <c r="A329" s="6">
        <v>2557</v>
      </c>
      <c r="B329" s="26" t="s">
        <v>100</v>
      </c>
      <c r="C329" s="26" t="s">
        <v>101</v>
      </c>
      <c r="D329" s="25" t="s">
        <v>12</v>
      </c>
      <c r="E329" s="26" t="s">
        <v>100</v>
      </c>
      <c r="F329" s="26"/>
      <c r="G329" s="26"/>
      <c r="H329" s="26">
        <f>H224+H225+H233+H234</f>
        <v>1163158</v>
      </c>
      <c r="I329" s="26">
        <f>I224+I225+I233+I234</f>
        <v>3034664</v>
      </c>
      <c r="J329" s="7">
        <f t="shared" si="6"/>
        <v>38.329053891963</v>
      </c>
    </row>
    <row r="330" spans="1:10">
      <c r="A330" s="6">
        <v>2557</v>
      </c>
      <c r="B330" s="26" t="s">
        <v>0</v>
      </c>
      <c r="C330" s="26" t="s">
        <v>101</v>
      </c>
      <c r="D330" s="25" t="s">
        <v>6</v>
      </c>
      <c r="E330" s="26" t="s">
        <v>100</v>
      </c>
      <c r="F330" s="26"/>
      <c r="G330" s="26"/>
      <c r="H330" s="26">
        <f>H217</f>
        <v>482879</v>
      </c>
      <c r="I330" s="26">
        <f>I217</f>
        <v>1461075</v>
      </c>
      <c r="J330" s="7">
        <f t="shared" si="6"/>
        <v>33.049569666170456</v>
      </c>
    </row>
    <row r="331" spans="1:10">
      <c r="A331" s="6">
        <v>2557</v>
      </c>
      <c r="B331" s="26" t="s">
        <v>0</v>
      </c>
      <c r="C331" s="26" t="s">
        <v>101</v>
      </c>
      <c r="D331" s="25" t="s">
        <v>8</v>
      </c>
      <c r="E331" s="26" t="s">
        <v>100</v>
      </c>
      <c r="F331" s="26"/>
      <c r="G331" s="26"/>
      <c r="H331" s="26">
        <f>H218+H219</f>
        <v>691376</v>
      </c>
      <c r="I331" s="26">
        <f>I218+I219</f>
        <v>2376853</v>
      </c>
      <c r="J331" s="7">
        <f t="shared" si="6"/>
        <v>29.087873755760242</v>
      </c>
    </row>
    <row r="332" spans="1:10">
      <c r="A332" s="6">
        <v>2557</v>
      </c>
      <c r="B332" s="26" t="s">
        <v>0</v>
      </c>
      <c r="C332" s="26" t="s">
        <v>101</v>
      </c>
      <c r="D332" s="25" t="s">
        <v>10</v>
      </c>
      <c r="E332" s="26" t="s">
        <v>100</v>
      </c>
      <c r="F332" s="26"/>
      <c r="G332" s="26"/>
      <c r="H332" s="26">
        <f>H220+H221</f>
        <v>345248</v>
      </c>
      <c r="I332" s="26">
        <f>I220+I221</f>
        <v>1480576</v>
      </c>
      <c r="J332" s="7">
        <f t="shared" si="6"/>
        <v>23.318492262470823</v>
      </c>
    </row>
    <row r="333" spans="1:10">
      <c r="A333" s="6">
        <v>2557</v>
      </c>
      <c r="B333" s="26" t="s">
        <v>0</v>
      </c>
      <c r="C333" s="26" t="s">
        <v>101</v>
      </c>
      <c r="D333" s="25" t="s">
        <v>11</v>
      </c>
      <c r="E333" s="26" t="s">
        <v>100</v>
      </c>
      <c r="F333" s="26"/>
      <c r="G333" s="26"/>
      <c r="H333" s="26">
        <f>H222+H223</f>
        <v>945437</v>
      </c>
      <c r="I333" s="26">
        <f>I222+I223</f>
        <v>2669706</v>
      </c>
      <c r="J333" s="7">
        <f t="shared" si="6"/>
        <v>35.413524934955383</v>
      </c>
    </row>
    <row r="334" spans="1:10">
      <c r="A334" s="6">
        <v>2557</v>
      </c>
      <c r="B334" s="26" t="s">
        <v>0</v>
      </c>
      <c r="C334" s="26" t="s">
        <v>101</v>
      </c>
      <c r="D334" s="25" t="s">
        <v>12</v>
      </c>
      <c r="E334" s="26" t="s">
        <v>100</v>
      </c>
      <c r="F334" s="26"/>
      <c r="G334" s="26"/>
      <c r="H334" s="26">
        <f>H224+H225</f>
        <v>587470</v>
      </c>
      <c r="I334" s="26">
        <f>I224+I225</f>
        <v>1358526</v>
      </c>
      <c r="J334" s="7">
        <f t="shared" si="6"/>
        <v>43.243191517865689</v>
      </c>
    </row>
    <row r="335" spans="1:10">
      <c r="A335" s="6">
        <v>2557</v>
      </c>
      <c r="B335" s="26" t="s">
        <v>5</v>
      </c>
      <c r="C335" s="26" t="s">
        <v>101</v>
      </c>
      <c r="D335" s="25" t="s">
        <v>6</v>
      </c>
      <c r="E335" s="26" t="s">
        <v>100</v>
      </c>
      <c r="F335" s="26"/>
      <c r="G335" s="26"/>
      <c r="H335" s="26">
        <f>H226</f>
        <v>472486</v>
      </c>
      <c r="I335" s="26">
        <f>I226</f>
        <v>1533216</v>
      </c>
      <c r="J335" s="7">
        <f t="shared" si="6"/>
        <v>30.816662492434205</v>
      </c>
    </row>
    <row r="336" spans="1:10">
      <c r="A336" s="6">
        <v>2557</v>
      </c>
      <c r="B336" s="26" t="s">
        <v>5</v>
      </c>
      <c r="C336" s="26" t="s">
        <v>101</v>
      </c>
      <c r="D336" s="25" t="s">
        <v>8</v>
      </c>
      <c r="E336" s="26" t="s">
        <v>100</v>
      </c>
      <c r="F336" s="26"/>
      <c r="G336" s="26"/>
      <c r="H336" s="26">
        <f>H227+H228</f>
        <v>661796</v>
      </c>
      <c r="I336" s="26">
        <f>I227+I228</f>
        <v>3085502</v>
      </c>
      <c r="J336" s="7">
        <f t="shared" si="6"/>
        <v>21.448568174643867</v>
      </c>
    </row>
    <row r="337" spans="1:10">
      <c r="A337" s="6">
        <v>2557</v>
      </c>
      <c r="B337" s="26" t="s">
        <v>5</v>
      </c>
      <c r="C337" s="26" t="s">
        <v>101</v>
      </c>
      <c r="D337" s="25" t="s">
        <v>10</v>
      </c>
      <c r="E337" s="26" t="s">
        <v>100</v>
      </c>
      <c r="F337" s="26"/>
      <c r="G337" s="26"/>
      <c r="H337" s="26">
        <f>H229+H230</f>
        <v>401206</v>
      </c>
      <c r="I337" s="26">
        <f>I229+I230</f>
        <v>1975059</v>
      </c>
      <c r="J337" s="7">
        <f t="shared" si="6"/>
        <v>20.313621010815375</v>
      </c>
    </row>
    <row r="338" spans="1:10">
      <c r="A338" s="6">
        <v>2557</v>
      </c>
      <c r="B338" s="26" t="s">
        <v>5</v>
      </c>
      <c r="C338" s="26" t="s">
        <v>101</v>
      </c>
      <c r="D338" s="25" t="s">
        <v>11</v>
      </c>
      <c r="E338" s="26" t="s">
        <v>100</v>
      </c>
      <c r="F338" s="26"/>
      <c r="G338" s="26"/>
      <c r="H338" s="26">
        <f>H231+H232</f>
        <v>807714</v>
      </c>
      <c r="I338" s="26">
        <f>I231+I232</f>
        <v>3280400</v>
      </c>
      <c r="J338" s="7">
        <f t="shared" si="6"/>
        <v>24.622424094622605</v>
      </c>
    </row>
    <row r="339" spans="1:10">
      <c r="A339" s="6">
        <v>2557</v>
      </c>
      <c r="B339" s="26" t="s">
        <v>5</v>
      </c>
      <c r="C339" s="26" t="s">
        <v>101</v>
      </c>
      <c r="D339" s="25" t="s">
        <v>12</v>
      </c>
      <c r="E339" s="26" t="s">
        <v>100</v>
      </c>
      <c r="F339" s="26"/>
      <c r="G339" s="26"/>
      <c r="H339" s="26">
        <f>H233+H234</f>
        <v>575688</v>
      </c>
      <c r="I339" s="26">
        <f>I233+I234</f>
        <v>1676138</v>
      </c>
      <c r="J339" s="7">
        <f t="shared" si="6"/>
        <v>34.346097994317887</v>
      </c>
    </row>
    <row r="340" spans="1:10">
      <c r="A340" s="6">
        <v>2557</v>
      </c>
      <c r="B340" s="26" t="s">
        <v>100</v>
      </c>
      <c r="C340" s="26" t="s">
        <v>101</v>
      </c>
      <c r="D340" s="26" t="s">
        <v>102</v>
      </c>
      <c r="E340" s="26" t="s">
        <v>7</v>
      </c>
      <c r="F340" s="26"/>
      <c r="G340" s="26"/>
      <c r="H340" s="26">
        <f>H217+H218+H220+H222+H224+H226+H227+H229+H231+H233</f>
        <v>2777079</v>
      </c>
      <c r="I340" s="26">
        <f>I217+I218+I220+I222+I224+I226+I227+I229+I231+I233</f>
        <v>9242206</v>
      </c>
      <c r="J340" s="7">
        <f t="shared" si="6"/>
        <v>30.047793784297816</v>
      </c>
    </row>
    <row r="341" spans="1:10">
      <c r="A341" s="6">
        <v>2557</v>
      </c>
      <c r="B341" s="26" t="s">
        <v>0</v>
      </c>
      <c r="C341" s="26" t="s">
        <v>101</v>
      </c>
      <c r="D341" s="26" t="s">
        <v>102</v>
      </c>
      <c r="E341" s="26" t="s">
        <v>7</v>
      </c>
      <c r="F341" s="26"/>
      <c r="G341" s="26"/>
      <c r="H341" s="26">
        <f>H217+H218+H220+H222+H224</f>
        <v>1444508</v>
      </c>
      <c r="I341" s="26">
        <f>I217+I218+I220+I222+I224</f>
        <v>4146333</v>
      </c>
      <c r="J341" s="7">
        <f t="shared" si="6"/>
        <v>34.838205228571852</v>
      </c>
    </row>
    <row r="342" spans="1:10">
      <c r="A342" s="6">
        <v>2557</v>
      </c>
      <c r="B342" s="26" t="s">
        <v>5</v>
      </c>
      <c r="C342" s="26" t="s">
        <v>101</v>
      </c>
      <c r="D342" s="26" t="s">
        <v>102</v>
      </c>
      <c r="E342" s="26" t="s">
        <v>7</v>
      </c>
      <c r="F342" s="26"/>
      <c r="G342" s="26"/>
      <c r="H342" s="26">
        <f>H226+H227+H229+H231+H233</f>
        <v>1332571</v>
      </c>
      <c r="I342" s="26">
        <f>I226+I227+I229+I231+I233</f>
        <v>5095873</v>
      </c>
      <c r="J342" s="7">
        <f t="shared" si="6"/>
        <v>26.150004130793683</v>
      </c>
    </row>
    <row r="343" spans="1:10">
      <c r="A343" s="6">
        <v>2557</v>
      </c>
      <c r="B343" s="26" t="s">
        <v>100</v>
      </c>
      <c r="C343" s="26" t="s">
        <v>101</v>
      </c>
      <c r="D343" s="26" t="s">
        <v>102</v>
      </c>
      <c r="E343" s="26" t="s">
        <v>9</v>
      </c>
      <c r="F343" s="26"/>
      <c r="G343" s="26"/>
      <c r="H343" s="26">
        <f>H219+H221+H223+H225+H228+H230+H232+H234</f>
        <v>3194221</v>
      </c>
      <c r="I343" s="26">
        <f>I219+I221+I223+I225+I228+I230+I232+I234</f>
        <v>11654845</v>
      </c>
      <c r="J343" s="7">
        <f t="shared" si="6"/>
        <v>27.406808069948593</v>
      </c>
    </row>
    <row r="344" spans="1:10">
      <c r="A344" s="6">
        <v>2557</v>
      </c>
      <c r="B344" s="26" t="s">
        <v>0</v>
      </c>
      <c r="C344" s="26" t="s">
        <v>101</v>
      </c>
      <c r="D344" s="26" t="s">
        <v>102</v>
      </c>
      <c r="E344" s="26" t="s">
        <v>9</v>
      </c>
      <c r="F344" s="26"/>
      <c r="G344" s="26"/>
      <c r="H344" s="26">
        <f>H219+H221+H223+H225</f>
        <v>1607902</v>
      </c>
      <c r="I344" s="26">
        <f>I219+I221+I223+I225</f>
        <v>5200403</v>
      </c>
      <c r="J344" s="7">
        <f t="shared" si="6"/>
        <v>30.918796100994481</v>
      </c>
    </row>
    <row r="345" spans="1:10">
      <c r="A345" s="8">
        <v>2557</v>
      </c>
      <c r="B345" s="9" t="s">
        <v>5</v>
      </c>
      <c r="C345" s="9" t="s">
        <v>101</v>
      </c>
      <c r="D345" s="9" t="s">
        <v>102</v>
      </c>
      <c r="E345" s="9" t="s">
        <v>9</v>
      </c>
      <c r="F345" s="9"/>
      <c r="G345" s="9"/>
      <c r="H345" s="9">
        <f>H228+H230+H232+H234</f>
        <v>1586319</v>
      </c>
      <c r="I345" s="9">
        <f>I228+I230+I232+I234</f>
        <v>6454442</v>
      </c>
      <c r="J345" s="10">
        <f t="shared" si="6"/>
        <v>24.577167166425852</v>
      </c>
    </row>
  </sheetData>
  <sheetProtection algorithmName="SHA-512" hashValue="BBrSlEUlzwyWXLKYykbnOclq5yAp6EaZE+r6T0+Xatd3OHBnYd/1tI3dRiHoV71BLySRAF+tVBuzpz968U0ecQ==" saltValue="1HLSvbIAbhfZRxV1Xho1eA==" spinCount="100000" sheet="1" objects="1" scenarios="1"/>
  <pageMargins left="0.7" right="0.7" top="0.75" bottom="0.75" header="0.3" footer="0.3"/>
  <ignoredErrors>
    <ignoredError sqref="H238:H240 I238:I240 H278:H280 I278:I280 H318:H320 I318:I3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0"/>
  <sheetViews>
    <sheetView workbookViewId="0">
      <pane ySplit="2" topLeftCell="A3" activePane="bottomLeft" state="frozen"/>
      <selection pane="bottomLeft" activeCell="A2" sqref="A2"/>
    </sheetView>
  </sheetViews>
  <sheetFormatPr defaultColWidth="9.140625" defaultRowHeight="12.75"/>
  <cols>
    <col min="1" max="1" width="10.5703125" style="2" customWidth="1"/>
    <col min="2" max="2" width="9.140625" style="2" customWidth="1"/>
    <col min="3" max="3" width="14.28515625" style="2" customWidth="1"/>
    <col min="4" max="4" width="21.42578125" style="2" customWidth="1"/>
    <col min="5" max="5" width="17" style="2" customWidth="1"/>
    <col min="6" max="6" width="11.5703125" style="2" customWidth="1"/>
    <col min="7" max="7" width="31.5703125" style="2" customWidth="1"/>
    <col min="8" max="8" width="24.5703125" style="2" customWidth="1"/>
    <col min="9" max="9" width="24.7109375" style="2" customWidth="1"/>
    <col min="10" max="16384" width="9.140625" style="2"/>
  </cols>
  <sheetData>
    <row r="1" spans="1:9">
      <c r="A1" s="22" t="s">
        <v>107</v>
      </c>
    </row>
    <row r="2" spans="1:9">
      <c r="A2" s="2" t="s">
        <v>89</v>
      </c>
      <c r="B2" s="2" t="s">
        <v>90</v>
      </c>
      <c r="C2" s="2" t="s">
        <v>91</v>
      </c>
      <c r="D2" s="2" t="s">
        <v>92</v>
      </c>
      <c r="E2" s="2" t="s">
        <v>93</v>
      </c>
      <c r="F2" s="2" t="s">
        <v>95</v>
      </c>
      <c r="G2" s="2" t="s">
        <v>103</v>
      </c>
      <c r="H2" s="2" t="s">
        <v>104</v>
      </c>
      <c r="I2" s="1" t="s">
        <v>106</v>
      </c>
    </row>
    <row r="3" spans="1:9">
      <c r="A3" s="3">
        <v>2564</v>
      </c>
      <c r="B3" s="4" t="s">
        <v>100</v>
      </c>
      <c r="C3" s="4" t="s">
        <v>101</v>
      </c>
      <c r="D3" s="4" t="s">
        <v>102</v>
      </c>
      <c r="E3" s="4" t="s">
        <v>100</v>
      </c>
      <c r="F3" s="4"/>
      <c r="G3" s="4">
        <v>531250</v>
      </c>
      <c r="H3" s="4">
        <v>7511202</v>
      </c>
      <c r="I3" s="5">
        <f>G3*100/H3</f>
        <v>7.0727694448904446</v>
      </c>
    </row>
    <row r="4" spans="1:9">
      <c r="A4" s="6">
        <v>2564</v>
      </c>
      <c r="B4" s="2" t="s">
        <v>0</v>
      </c>
      <c r="C4" s="2" t="s">
        <v>101</v>
      </c>
      <c r="D4" s="2" t="s">
        <v>102</v>
      </c>
      <c r="E4" s="2" t="s">
        <v>100</v>
      </c>
      <c r="G4" s="2">
        <v>265376</v>
      </c>
      <c r="H4" s="2">
        <v>2880426</v>
      </c>
      <c r="I4" s="7">
        <f t="shared" ref="I4:I67" si="0">G4*100/H4</f>
        <v>9.2130816761131857</v>
      </c>
    </row>
    <row r="5" spans="1:9">
      <c r="A5" s="8">
        <v>2564</v>
      </c>
      <c r="B5" s="9" t="s">
        <v>5</v>
      </c>
      <c r="C5" s="9" t="s">
        <v>101</v>
      </c>
      <c r="D5" s="9" t="s">
        <v>102</v>
      </c>
      <c r="E5" s="9" t="s">
        <v>100</v>
      </c>
      <c r="F5" s="9"/>
      <c r="G5" s="9">
        <v>265874</v>
      </c>
      <c r="H5" s="9">
        <v>4630776</v>
      </c>
      <c r="I5" s="10">
        <f t="shared" si="0"/>
        <v>5.7414567234519653</v>
      </c>
    </row>
    <row r="6" spans="1:9">
      <c r="A6" s="3">
        <v>2564</v>
      </c>
      <c r="B6" s="4" t="s">
        <v>100</v>
      </c>
      <c r="C6" s="11" t="s">
        <v>1</v>
      </c>
      <c r="D6" s="4" t="s">
        <v>102</v>
      </c>
      <c r="E6" s="4" t="s">
        <v>100</v>
      </c>
      <c r="F6" s="4"/>
      <c r="G6" s="4">
        <v>139325</v>
      </c>
      <c r="H6" s="4">
        <v>967426</v>
      </c>
      <c r="I6" s="5">
        <f t="shared" si="0"/>
        <v>14.401618314992568</v>
      </c>
    </row>
    <row r="7" spans="1:9">
      <c r="A7" s="6">
        <v>2564</v>
      </c>
      <c r="B7" s="2" t="s">
        <v>100</v>
      </c>
      <c r="C7" s="12" t="s">
        <v>2</v>
      </c>
      <c r="D7" s="2" t="s">
        <v>102</v>
      </c>
      <c r="E7" s="2" t="s">
        <v>100</v>
      </c>
      <c r="G7" s="2">
        <v>178816</v>
      </c>
      <c r="H7" s="2">
        <v>2981661</v>
      </c>
      <c r="I7" s="7">
        <f t="shared" si="0"/>
        <v>5.9971941813640113</v>
      </c>
    </row>
    <row r="8" spans="1:9">
      <c r="A8" s="6">
        <v>2564</v>
      </c>
      <c r="B8" s="2" t="s">
        <v>100</v>
      </c>
      <c r="C8" s="12" t="s">
        <v>3</v>
      </c>
      <c r="D8" s="2" t="s">
        <v>102</v>
      </c>
      <c r="E8" s="2" t="s">
        <v>100</v>
      </c>
      <c r="G8" s="2">
        <v>139462</v>
      </c>
      <c r="H8" s="2">
        <v>2474943</v>
      </c>
      <c r="I8" s="7">
        <f t="shared" si="0"/>
        <v>5.6349580576199125</v>
      </c>
    </row>
    <row r="9" spans="1:9">
      <c r="A9" s="8">
        <v>2564</v>
      </c>
      <c r="B9" s="9" t="s">
        <v>100</v>
      </c>
      <c r="C9" s="13" t="s">
        <v>4</v>
      </c>
      <c r="D9" s="9" t="s">
        <v>102</v>
      </c>
      <c r="E9" s="9" t="s">
        <v>100</v>
      </c>
      <c r="F9" s="9"/>
      <c r="G9" s="9">
        <v>73647</v>
      </c>
      <c r="H9" s="9">
        <v>1087172</v>
      </c>
      <c r="I9" s="10">
        <f t="shared" si="0"/>
        <v>6.7741810863414438</v>
      </c>
    </row>
    <row r="10" spans="1:9">
      <c r="A10" s="3">
        <v>2564</v>
      </c>
      <c r="B10" s="4" t="s">
        <v>100</v>
      </c>
      <c r="C10" s="4" t="s">
        <v>101</v>
      </c>
      <c r="D10" s="11" t="s">
        <v>6</v>
      </c>
      <c r="E10" s="4" t="s">
        <v>100</v>
      </c>
      <c r="F10" s="4"/>
      <c r="G10" s="4">
        <v>57216</v>
      </c>
      <c r="H10" s="4">
        <v>682493</v>
      </c>
      <c r="I10" s="5">
        <f t="shared" si="0"/>
        <v>8.3833826867088739</v>
      </c>
    </row>
    <row r="11" spans="1:9">
      <c r="A11" s="6">
        <v>2564</v>
      </c>
      <c r="B11" s="2" t="s">
        <v>100</v>
      </c>
      <c r="C11" s="2" t="s">
        <v>101</v>
      </c>
      <c r="D11" s="12" t="s">
        <v>8</v>
      </c>
      <c r="E11" s="2" t="s">
        <v>100</v>
      </c>
      <c r="G11" s="2">
        <v>153702</v>
      </c>
      <c r="H11" s="2">
        <v>1946037</v>
      </c>
      <c r="I11" s="7">
        <f t="shared" si="0"/>
        <v>7.8982054298042641</v>
      </c>
    </row>
    <row r="12" spans="1:9">
      <c r="A12" s="6">
        <v>2564</v>
      </c>
      <c r="B12" s="2" t="s">
        <v>100</v>
      </c>
      <c r="C12" s="2" t="s">
        <v>101</v>
      </c>
      <c r="D12" s="12" t="s">
        <v>10</v>
      </c>
      <c r="E12" s="2" t="s">
        <v>100</v>
      </c>
      <c r="G12" s="2">
        <v>97959</v>
      </c>
      <c r="H12" s="2">
        <v>1280347</v>
      </c>
      <c r="I12" s="7">
        <f t="shared" si="0"/>
        <v>7.6509727441076523</v>
      </c>
    </row>
    <row r="13" spans="1:9">
      <c r="A13" s="6">
        <v>2564</v>
      </c>
      <c r="B13" s="2" t="s">
        <v>100</v>
      </c>
      <c r="C13" s="2" t="s">
        <v>101</v>
      </c>
      <c r="D13" s="12" t="s">
        <v>11</v>
      </c>
      <c r="E13" s="2" t="s">
        <v>100</v>
      </c>
      <c r="G13" s="2">
        <v>123287</v>
      </c>
      <c r="H13" s="2">
        <v>2390890</v>
      </c>
      <c r="I13" s="7">
        <f t="shared" si="0"/>
        <v>5.156531668123586</v>
      </c>
    </row>
    <row r="14" spans="1:9">
      <c r="A14" s="8">
        <v>2564</v>
      </c>
      <c r="B14" s="9" t="s">
        <v>100</v>
      </c>
      <c r="C14" s="9" t="s">
        <v>101</v>
      </c>
      <c r="D14" s="13" t="s">
        <v>12</v>
      </c>
      <c r="E14" s="9" t="s">
        <v>100</v>
      </c>
      <c r="F14" s="9"/>
      <c r="G14" s="9">
        <v>99087</v>
      </c>
      <c r="H14" s="9">
        <v>1211435</v>
      </c>
      <c r="I14" s="10">
        <f t="shared" si="0"/>
        <v>8.1793080107475848</v>
      </c>
    </row>
    <row r="15" spans="1:9">
      <c r="A15" s="3">
        <v>2564</v>
      </c>
      <c r="B15" s="4" t="s">
        <v>0</v>
      </c>
      <c r="C15" s="4" t="s">
        <v>101</v>
      </c>
      <c r="D15" s="11" t="s">
        <v>6</v>
      </c>
      <c r="E15" s="4" t="s">
        <v>100</v>
      </c>
      <c r="F15" s="4"/>
      <c r="G15" s="4">
        <v>33130</v>
      </c>
      <c r="H15" s="4">
        <v>288290</v>
      </c>
      <c r="I15" s="5">
        <f t="shared" si="0"/>
        <v>11.491900516840682</v>
      </c>
    </row>
    <row r="16" spans="1:9">
      <c r="A16" s="6">
        <v>2564</v>
      </c>
      <c r="B16" s="2" t="s">
        <v>0</v>
      </c>
      <c r="C16" s="2" t="s">
        <v>101</v>
      </c>
      <c r="D16" s="12" t="s">
        <v>8</v>
      </c>
      <c r="E16" s="2" t="s">
        <v>100</v>
      </c>
      <c r="G16" s="2">
        <v>79018</v>
      </c>
      <c r="H16" s="2">
        <v>766467</v>
      </c>
      <c r="I16" s="7">
        <f t="shared" si="0"/>
        <v>10.309380573462393</v>
      </c>
    </row>
    <row r="17" spans="1:9">
      <c r="A17" s="6">
        <v>2564</v>
      </c>
      <c r="B17" s="2" t="s">
        <v>0</v>
      </c>
      <c r="C17" s="2" t="s">
        <v>101</v>
      </c>
      <c r="D17" s="12" t="s">
        <v>10</v>
      </c>
      <c r="E17" s="2" t="s">
        <v>100</v>
      </c>
      <c r="G17" s="2">
        <v>55650</v>
      </c>
      <c r="H17" s="2">
        <v>496808</v>
      </c>
      <c r="I17" s="7">
        <f t="shared" si="0"/>
        <v>11.201510442665979</v>
      </c>
    </row>
    <row r="18" spans="1:9">
      <c r="A18" s="6">
        <v>2564</v>
      </c>
      <c r="B18" s="2" t="s">
        <v>0</v>
      </c>
      <c r="C18" s="2" t="s">
        <v>101</v>
      </c>
      <c r="D18" s="12" t="s">
        <v>11</v>
      </c>
      <c r="E18" s="2" t="s">
        <v>100</v>
      </c>
      <c r="G18" s="2">
        <v>56563</v>
      </c>
      <c r="H18" s="2">
        <v>879034</v>
      </c>
      <c r="I18" s="7">
        <f t="shared" si="0"/>
        <v>6.4346771569700376</v>
      </c>
    </row>
    <row r="19" spans="1:9">
      <c r="A19" s="8">
        <v>2564</v>
      </c>
      <c r="B19" s="9" t="s">
        <v>0</v>
      </c>
      <c r="C19" s="9" t="s">
        <v>101</v>
      </c>
      <c r="D19" s="13" t="s">
        <v>12</v>
      </c>
      <c r="E19" s="9" t="s">
        <v>100</v>
      </c>
      <c r="F19" s="9"/>
      <c r="G19" s="9">
        <v>41016</v>
      </c>
      <c r="H19" s="9">
        <v>449827</v>
      </c>
      <c r="I19" s="10">
        <f t="shared" si="0"/>
        <v>9.1181720972729519</v>
      </c>
    </row>
    <row r="20" spans="1:9">
      <c r="A20" s="3">
        <v>2564</v>
      </c>
      <c r="B20" s="4" t="s">
        <v>5</v>
      </c>
      <c r="C20" s="4" t="s">
        <v>101</v>
      </c>
      <c r="D20" s="11" t="s">
        <v>6</v>
      </c>
      <c r="E20" s="4" t="s">
        <v>100</v>
      </c>
      <c r="F20" s="4"/>
      <c r="G20" s="4">
        <v>24086</v>
      </c>
      <c r="H20" s="4">
        <v>394203</v>
      </c>
      <c r="I20" s="5">
        <f t="shared" si="0"/>
        <v>6.1100498981489233</v>
      </c>
    </row>
    <row r="21" spans="1:9">
      <c r="A21" s="6">
        <v>2564</v>
      </c>
      <c r="B21" s="2" t="s">
        <v>5</v>
      </c>
      <c r="C21" s="2" t="s">
        <v>101</v>
      </c>
      <c r="D21" s="12" t="s">
        <v>8</v>
      </c>
      <c r="E21" s="2" t="s">
        <v>100</v>
      </c>
      <c r="G21" s="2">
        <v>74684</v>
      </c>
      <c r="H21" s="2">
        <v>1179570</v>
      </c>
      <c r="I21" s="7">
        <f t="shared" si="0"/>
        <v>6.3314597692379424</v>
      </c>
    </row>
    <row r="22" spans="1:9">
      <c r="A22" s="6">
        <v>2564</v>
      </c>
      <c r="B22" s="2" t="s">
        <v>5</v>
      </c>
      <c r="C22" s="2" t="s">
        <v>101</v>
      </c>
      <c r="D22" s="12" t="s">
        <v>10</v>
      </c>
      <c r="E22" s="2" t="s">
        <v>100</v>
      </c>
      <c r="G22" s="2">
        <v>42309</v>
      </c>
      <c r="H22" s="2">
        <v>783539</v>
      </c>
      <c r="I22" s="7">
        <f t="shared" si="0"/>
        <v>5.3997312195053473</v>
      </c>
    </row>
    <row r="23" spans="1:9">
      <c r="A23" s="6">
        <v>2564</v>
      </c>
      <c r="B23" s="2" t="s">
        <v>5</v>
      </c>
      <c r="C23" s="2" t="s">
        <v>101</v>
      </c>
      <c r="D23" s="12" t="s">
        <v>11</v>
      </c>
      <c r="E23" s="2" t="s">
        <v>100</v>
      </c>
      <c r="G23" s="2">
        <v>66724</v>
      </c>
      <c r="H23" s="2">
        <v>1511856</v>
      </c>
      <c r="I23" s="7">
        <f t="shared" si="0"/>
        <v>4.4133832851805996</v>
      </c>
    </row>
    <row r="24" spans="1:9">
      <c r="A24" s="8">
        <v>2564</v>
      </c>
      <c r="B24" s="9" t="s">
        <v>5</v>
      </c>
      <c r="C24" s="9" t="s">
        <v>101</v>
      </c>
      <c r="D24" s="13" t="s">
        <v>12</v>
      </c>
      <c r="E24" s="9" t="s">
        <v>100</v>
      </c>
      <c r="F24" s="9"/>
      <c r="G24" s="9">
        <v>58071</v>
      </c>
      <c r="H24" s="9">
        <v>761608</v>
      </c>
      <c r="I24" s="10">
        <f t="shared" si="0"/>
        <v>7.6247886051617106</v>
      </c>
    </row>
    <row r="25" spans="1:9">
      <c r="A25" s="3">
        <v>2564</v>
      </c>
      <c r="B25" s="4" t="s">
        <v>100</v>
      </c>
      <c r="C25" s="4" t="s">
        <v>101</v>
      </c>
      <c r="D25" s="4" t="s">
        <v>102</v>
      </c>
      <c r="E25" s="4" t="s">
        <v>7</v>
      </c>
      <c r="F25" s="4"/>
      <c r="G25" s="4">
        <v>233291</v>
      </c>
      <c r="H25" s="4">
        <v>3101750</v>
      </c>
      <c r="I25" s="5">
        <f t="shared" si="0"/>
        <v>7.5212702506649469</v>
      </c>
    </row>
    <row r="26" spans="1:9">
      <c r="A26" s="6">
        <v>2564</v>
      </c>
      <c r="B26" s="2" t="s">
        <v>0</v>
      </c>
      <c r="C26" s="2" t="s">
        <v>101</v>
      </c>
      <c r="D26" s="2" t="s">
        <v>102</v>
      </c>
      <c r="E26" s="2" t="s">
        <v>7</v>
      </c>
      <c r="G26" s="2">
        <v>115528</v>
      </c>
      <c r="H26" s="2">
        <v>1249165</v>
      </c>
      <c r="I26" s="7">
        <f t="shared" si="0"/>
        <v>9.2484179431860483</v>
      </c>
    </row>
    <row r="27" spans="1:9">
      <c r="A27" s="8">
        <v>2564</v>
      </c>
      <c r="B27" s="9" t="s">
        <v>5</v>
      </c>
      <c r="C27" s="9" t="s">
        <v>101</v>
      </c>
      <c r="D27" s="9" t="s">
        <v>102</v>
      </c>
      <c r="E27" s="9" t="s">
        <v>7</v>
      </c>
      <c r="F27" s="9"/>
      <c r="G27" s="9">
        <v>117763</v>
      </c>
      <c r="H27" s="9">
        <v>1852585</v>
      </c>
      <c r="I27" s="10">
        <f t="shared" si="0"/>
        <v>6.3566853882547898</v>
      </c>
    </row>
    <row r="28" spans="1:9">
      <c r="A28" s="3">
        <v>2564</v>
      </c>
      <c r="B28" s="4" t="s">
        <v>100</v>
      </c>
      <c r="C28" s="4" t="s">
        <v>101</v>
      </c>
      <c r="D28" s="4" t="s">
        <v>102</v>
      </c>
      <c r="E28" s="4" t="s">
        <v>9</v>
      </c>
      <c r="F28" s="4"/>
      <c r="G28" s="4">
        <v>297960</v>
      </c>
      <c r="H28" s="4">
        <v>4409452</v>
      </c>
      <c r="I28" s="5">
        <f t="shared" si="0"/>
        <v>6.7573022679462209</v>
      </c>
    </row>
    <row r="29" spans="1:9">
      <c r="A29" s="6">
        <v>2564</v>
      </c>
      <c r="B29" s="2" t="s">
        <v>0</v>
      </c>
      <c r="C29" s="2" t="s">
        <v>101</v>
      </c>
      <c r="D29" s="2" t="s">
        <v>102</v>
      </c>
      <c r="E29" s="2" t="s">
        <v>9</v>
      </c>
      <c r="G29" s="2">
        <v>149849</v>
      </c>
      <c r="H29" s="2">
        <v>1631261</v>
      </c>
      <c r="I29" s="7">
        <f t="shared" si="0"/>
        <v>9.186083649397613</v>
      </c>
    </row>
    <row r="30" spans="1:9">
      <c r="A30" s="8">
        <v>2564</v>
      </c>
      <c r="B30" s="9" t="s">
        <v>5</v>
      </c>
      <c r="C30" s="9" t="s">
        <v>101</v>
      </c>
      <c r="D30" s="9" t="s">
        <v>102</v>
      </c>
      <c r="E30" s="9" t="s">
        <v>9</v>
      </c>
      <c r="F30" s="9"/>
      <c r="G30" s="9">
        <v>148111</v>
      </c>
      <c r="H30" s="9">
        <v>2778191</v>
      </c>
      <c r="I30" s="10">
        <f t="shared" si="0"/>
        <v>5.331202930252096</v>
      </c>
    </row>
    <row r="31" spans="1:9">
      <c r="A31" s="3">
        <v>2564</v>
      </c>
      <c r="B31" s="4" t="s">
        <v>100</v>
      </c>
      <c r="C31" s="4" t="s">
        <v>101</v>
      </c>
      <c r="D31" s="4"/>
      <c r="E31" s="4" t="s">
        <v>100</v>
      </c>
      <c r="F31" s="14">
        <v>1</v>
      </c>
      <c r="G31" s="4">
        <v>18992</v>
      </c>
      <c r="H31" s="4">
        <v>542641</v>
      </c>
      <c r="I31" s="5">
        <f t="shared" si="0"/>
        <v>3.4999198365033237</v>
      </c>
    </row>
    <row r="32" spans="1:9">
      <c r="A32" s="6">
        <v>2564</v>
      </c>
      <c r="B32" s="2" t="s">
        <v>100</v>
      </c>
      <c r="C32" s="2" t="s">
        <v>101</v>
      </c>
      <c r="E32" s="2" t="s">
        <v>100</v>
      </c>
      <c r="F32" s="15">
        <v>2</v>
      </c>
      <c r="G32" s="2">
        <v>39529</v>
      </c>
      <c r="H32" s="2">
        <v>384008</v>
      </c>
      <c r="I32" s="7">
        <f t="shared" si="0"/>
        <v>10.293795962584113</v>
      </c>
    </row>
    <row r="33" spans="1:9">
      <c r="A33" s="6">
        <v>2564</v>
      </c>
      <c r="B33" s="2" t="s">
        <v>100</v>
      </c>
      <c r="C33" s="2" t="s">
        <v>101</v>
      </c>
      <c r="E33" s="2" t="s">
        <v>100</v>
      </c>
      <c r="F33" s="15">
        <v>3</v>
      </c>
      <c r="G33" s="2">
        <v>44166</v>
      </c>
      <c r="H33" s="2">
        <v>399026</v>
      </c>
      <c r="I33" s="7">
        <f t="shared" si="0"/>
        <v>11.068451679840411</v>
      </c>
    </row>
    <row r="34" spans="1:9">
      <c r="A34" s="6">
        <v>2564</v>
      </c>
      <c r="B34" s="2" t="s">
        <v>100</v>
      </c>
      <c r="C34" s="2" t="s">
        <v>101</v>
      </c>
      <c r="E34" s="2" t="s">
        <v>100</v>
      </c>
      <c r="F34" s="15">
        <v>4</v>
      </c>
      <c r="G34" s="2">
        <v>50112</v>
      </c>
      <c r="H34" s="2">
        <v>653900</v>
      </c>
      <c r="I34" s="7">
        <f t="shared" si="0"/>
        <v>7.6635571188255085</v>
      </c>
    </row>
    <row r="35" spans="1:9">
      <c r="A35" s="6">
        <v>2564</v>
      </c>
      <c r="B35" s="2" t="s">
        <v>100</v>
      </c>
      <c r="C35" s="2" t="s">
        <v>101</v>
      </c>
      <c r="E35" s="2" t="s">
        <v>100</v>
      </c>
      <c r="F35" s="15">
        <v>5</v>
      </c>
      <c r="G35" s="2">
        <v>46592</v>
      </c>
      <c r="H35" s="2">
        <v>530131</v>
      </c>
      <c r="I35" s="7">
        <f t="shared" si="0"/>
        <v>8.7887710773374881</v>
      </c>
    </row>
    <row r="36" spans="1:9">
      <c r="A36" s="6">
        <v>2564</v>
      </c>
      <c r="B36" s="2" t="s">
        <v>100</v>
      </c>
      <c r="C36" s="2" t="s">
        <v>101</v>
      </c>
      <c r="E36" s="2" t="s">
        <v>100</v>
      </c>
      <c r="F36" s="15">
        <v>6</v>
      </c>
      <c r="G36" s="2">
        <v>52268</v>
      </c>
      <c r="H36" s="2">
        <v>716678</v>
      </c>
      <c r="I36" s="7">
        <f t="shared" si="0"/>
        <v>7.2930939696767583</v>
      </c>
    </row>
    <row r="37" spans="1:9">
      <c r="A37" s="6">
        <v>2564</v>
      </c>
      <c r="B37" s="2" t="s">
        <v>100</v>
      </c>
      <c r="C37" s="2" t="s">
        <v>101</v>
      </c>
      <c r="E37" s="2" t="s">
        <v>100</v>
      </c>
      <c r="F37" s="15">
        <v>7</v>
      </c>
      <c r="G37" s="2">
        <v>48313</v>
      </c>
      <c r="H37" s="2">
        <v>850712</v>
      </c>
      <c r="I37" s="7">
        <f t="shared" si="0"/>
        <v>5.6791252503785064</v>
      </c>
    </row>
    <row r="38" spans="1:9">
      <c r="A38" s="6">
        <v>2564</v>
      </c>
      <c r="B38" s="2" t="s">
        <v>100</v>
      </c>
      <c r="C38" s="2" t="s">
        <v>101</v>
      </c>
      <c r="E38" s="2" t="s">
        <v>100</v>
      </c>
      <c r="F38" s="15">
        <v>8</v>
      </c>
      <c r="G38" s="2">
        <v>18849</v>
      </c>
      <c r="H38" s="2">
        <v>439520</v>
      </c>
      <c r="I38" s="7">
        <f t="shared" si="0"/>
        <v>4.28854204586822</v>
      </c>
    </row>
    <row r="39" spans="1:9">
      <c r="A39" s="6">
        <v>2564</v>
      </c>
      <c r="B39" s="2" t="s">
        <v>100</v>
      </c>
      <c r="C39" s="2" t="s">
        <v>101</v>
      </c>
      <c r="E39" s="2" t="s">
        <v>100</v>
      </c>
      <c r="F39" s="15">
        <v>9</v>
      </c>
      <c r="G39" s="2">
        <v>32189</v>
      </c>
      <c r="H39" s="2">
        <v>589698</v>
      </c>
      <c r="I39" s="7">
        <f t="shared" si="0"/>
        <v>5.4585567527785406</v>
      </c>
    </row>
    <row r="40" spans="1:9">
      <c r="A40" s="6">
        <v>2564</v>
      </c>
      <c r="B40" s="2" t="s">
        <v>100</v>
      </c>
      <c r="C40" s="2" t="s">
        <v>101</v>
      </c>
      <c r="E40" s="2" t="s">
        <v>100</v>
      </c>
      <c r="F40" s="15">
        <v>10</v>
      </c>
      <c r="G40" s="2">
        <v>23932</v>
      </c>
      <c r="H40" s="2">
        <v>510959</v>
      </c>
      <c r="I40" s="7">
        <f t="shared" si="0"/>
        <v>4.6837417483594574</v>
      </c>
    </row>
    <row r="41" spans="1:9">
      <c r="A41" s="6">
        <v>2564</v>
      </c>
      <c r="B41" s="2" t="s">
        <v>100</v>
      </c>
      <c r="C41" s="2" t="s">
        <v>101</v>
      </c>
      <c r="E41" s="2" t="s">
        <v>100</v>
      </c>
      <c r="F41" s="15">
        <v>11</v>
      </c>
      <c r="G41" s="2">
        <v>48604</v>
      </c>
      <c r="H41" s="2">
        <v>491992</v>
      </c>
      <c r="I41" s="7">
        <f t="shared" si="0"/>
        <v>9.8790224231288306</v>
      </c>
    </row>
    <row r="42" spans="1:9">
      <c r="A42" s="8">
        <v>2564</v>
      </c>
      <c r="B42" s="9" t="s">
        <v>100</v>
      </c>
      <c r="C42" s="9" t="s">
        <v>101</v>
      </c>
      <c r="D42" s="9"/>
      <c r="E42" s="9" t="s">
        <v>100</v>
      </c>
      <c r="F42" s="16">
        <v>12</v>
      </c>
      <c r="G42" s="9">
        <v>50481</v>
      </c>
      <c r="H42" s="9">
        <v>719443</v>
      </c>
      <c r="I42" s="10">
        <f t="shared" si="0"/>
        <v>7.0166781802032965</v>
      </c>
    </row>
    <row r="43" spans="1:9">
      <c r="A43" s="3">
        <v>2560</v>
      </c>
      <c r="B43" s="4" t="s">
        <v>100</v>
      </c>
      <c r="C43" s="4" t="s">
        <v>101</v>
      </c>
      <c r="D43" s="4" t="s">
        <v>102</v>
      </c>
      <c r="E43" s="4" t="s">
        <v>100</v>
      </c>
      <c r="F43" s="4"/>
      <c r="G43" s="4">
        <v>3493083</v>
      </c>
      <c r="H43" s="4">
        <v>16980749</v>
      </c>
      <c r="I43" s="5">
        <f t="shared" si="0"/>
        <v>20.570841721999425</v>
      </c>
    </row>
    <row r="44" spans="1:9">
      <c r="A44" s="6">
        <v>2560</v>
      </c>
      <c r="B44" s="2" t="s">
        <v>0</v>
      </c>
      <c r="C44" s="2" t="s">
        <v>101</v>
      </c>
      <c r="D44" s="2" t="s">
        <v>102</v>
      </c>
      <c r="E44" s="2" t="s">
        <v>100</v>
      </c>
      <c r="G44" s="2">
        <v>1773617</v>
      </c>
      <c r="H44" s="2">
        <v>7461815</v>
      </c>
      <c r="I44" s="7">
        <f t="shared" si="0"/>
        <v>23.76924380998457</v>
      </c>
    </row>
    <row r="45" spans="1:9">
      <c r="A45" s="8">
        <v>2560</v>
      </c>
      <c r="B45" s="9" t="s">
        <v>5</v>
      </c>
      <c r="C45" s="9" t="s">
        <v>101</v>
      </c>
      <c r="D45" s="9" t="s">
        <v>102</v>
      </c>
      <c r="E45" s="9" t="s">
        <v>100</v>
      </c>
      <c r="F45" s="9"/>
      <c r="G45" s="9">
        <v>1719466</v>
      </c>
      <c r="H45" s="9">
        <v>9518934</v>
      </c>
      <c r="I45" s="10">
        <f t="shared" si="0"/>
        <v>18.063640319388703</v>
      </c>
    </row>
    <row r="46" spans="1:9">
      <c r="A46" s="6">
        <v>2560</v>
      </c>
      <c r="B46" s="2" t="s">
        <v>100</v>
      </c>
      <c r="C46" s="12" t="s">
        <v>1</v>
      </c>
      <c r="D46" s="2" t="s">
        <v>102</v>
      </c>
      <c r="E46" s="2" t="s">
        <v>100</v>
      </c>
      <c r="G46" s="2">
        <v>1068307</v>
      </c>
      <c r="H46" s="2">
        <v>4522456</v>
      </c>
      <c r="I46" s="7">
        <f t="shared" si="0"/>
        <v>23.622275153146873</v>
      </c>
    </row>
    <row r="47" spans="1:9">
      <c r="A47" s="6">
        <v>2560</v>
      </c>
      <c r="B47" s="2" t="s">
        <v>100</v>
      </c>
      <c r="C47" s="12" t="s">
        <v>2</v>
      </c>
      <c r="D47" s="2" t="s">
        <v>102</v>
      </c>
      <c r="E47" s="2" t="s">
        <v>100</v>
      </c>
      <c r="G47" s="2">
        <v>1308911</v>
      </c>
      <c r="H47" s="2">
        <v>6878748</v>
      </c>
      <c r="I47" s="7">
        <f t="shared" si="0"/>
        <v>19.028331899932954</v>
      </c>
    </row>
    <row r="48" spans="1:9">
      <c r="A48" s="6">
        <v>2560</v>
      </c>
      <c r="B48" s="2" t="s">
        <v>100</v>
      </c>
      <c r="C48" s="12" t="s">
        <v>3</v>
      </c>
      <c r="D48" s="2" t="s">
        <v>102</v>
      </c>
      <c r="E48" s="2" t="s">
        <v>100</v>
      </c>
      <c r="G48" s="2">
        <v>812907</v>
      </c>
      <c r="H48" s="2">
        <v>4130176</v>
      </c>
      <c r="I48" s="7">
        <f t="shared" si="0"/>
        <v>19.682139453621346</v>
      </c>
    </row>
    <row r="49" spans="1:9">
      <c r="A49" s="8">
        <v>2560</v>
      </c>
      <c r="B49" s="9" t="s">
        <v>100</v>
      </c>
      <c r="C49" s="13" t="s">
        <v>4</v>
      </c>
      <c r="D49" s="2" t="s">
        <v>102</v>
      </c>
      <c r="E49" s="9" t="s">
        <v>100</v>
      </c>
      <c r="F49" s="9"/>
      <c r="G49" s="9">
        <v>302958</v>
      </c>
      <c r="H49" s="9">
        <v>1449369</v>
      </c>
      <c r="I49" s="10">
        <f t="shared" si="0"/>
        <v>20.902751473227315</v>
      </c>
    </row>
    <row r="50" spans="1:9">
      <c r="A50" s="3">
        <v>2560</v>
      </c>
      <c r="B50" s="4" t="s">
        <v>100</v>
      </c>
      <c r="C50" s="4" t="s">
        <v>101</v>
      </c>
      <c r="D50" s="11" t="s">
        <v>6</v>
      </c>
      <c r="E50" s="4" t="s">
        <v>100</v>
      </c>
      <c r="F50" s="4"/>
      <c r="G50" s="4">
        <v>384715</v>
      </c>
      <c r="H50" s="4">
        <v>1851423</v>
      </c>
      <c r="I50" s="5">
        <f t="shared" si="0"/>
        <v>20.779422098569587</v>
      </c>
    </row>
    <row r="51" spans="1:9">
      <c r="A51" s="6">
        <v>2560</v>
      </c>
      <c r="B51" s="2" t="s">
        <v>100</v>
      </c>
      <c r="C51" s="2" t="s">
        <v>101</v>
      </c>
      <c r="D51" s="12" t="s">
        <v>8</v>
      </c>
      <c r="E51" s="2" t="s">
        <v>100</v>
      </c>
      <c r="G51" s="2">
        <v>886982</v>
      </c>
      <c r="H51" s="2">
        <v>4225486</v>
      </c>
      <c r="I51" s="7">
        <f t="shared" si="0"/>
        <v>20.991242190839113</v>
      </c>
    </row>
    <row r="52" spans="1:9">
      <c r="A52" s="6">
        <v>2560</v>
      </c>
      <c r="B52" s="2" t="s">
        <v>100</v>
      </c>
      <c r="C52" s="2" t="s">
        <v>101</v>
      </c>
      <c r="D52" s="12" t="s">
        <v>10</v>
      </c>
      <c r="E52" s="2" t="s">
        <v>100</v>
      </c>
      <c r="G52" s="2">
        <v>413998</v>
      </c>
      <c r="H52" s="2">
        <v>2924121</v>
      </c>
      <c r="I52" s="7">
        <f t="shared" si="0"/>
        <v>14.15803244804165</v>
      </c>
    </row>
    <row r="53" spans="1:9">
      <c r="A53" s="6">
        <v>2560</v>
      </c>
      <c r="B53" s="2" t="s">
        <v>100</v>
      </c>
      <c r="C53" s="2" t="s">
        <v>101</v>
      </c>
      <c r="D53" s="12" t="s">
        <v>11</v>
      </c>
      <c r="E53" s="2" t="s">
        <v>100</v>
      </c>
      <c r="G53" s="2">
        <v>1055146</v>
      </c>
      <c r="H53" s="2">
        <v>5182637</v>
      </c>
      <c r="I53" s="7">
        <f t="shared" si="0"/>
        <v>20.359249548058258</v>
      </c>
    </row>
    <row r="54" spans="1:9">
      <c r="A54" s="8">
        <v>2560</v>
      </c>
      <c r="B54" s="9" t="s">
        <v>100</v>
      </c>
      <c r="C54" s="9" t="s">
        <v>101</v>
      </c>
      <c r="D54" s="13" t="s">
        <v>12</v>
      </c>
      <c r="E54" s="9" t="s">
        <v>100</v>
      </c>
      <c r="F54" s="9"/>
      <c r="G54" s="9">
        <v>752242</v>
      </c>
      <c r="H54" s="9">
        <v>2797083</v>
      </c>
      <c r="I54" s="10">
        <f t="shared" si="0"/>
        <v>26.893803294360588</v>
      </c>
    </row>
    <row r="55" spans="1:9">
      <c r="A55" s="3">
        <v>2560</v>
      </c>
      <c r="B55" s="4" t="s">
        <v>0</v>
      </c>
      <c r="C55" s="4" t="s">
        <v>101</v>
      </c>
      <c r="D55" s="11" t="s">
        <v>6</v>
      </c>
      <c r="E55" s="4" t="s">
        <v>100</v>
      </c>
      <c r="F55" s="4"/>
      <c r="G55" s="4">
        <v>187067</v>
      </c>
      <c r="H55" s="4">
        <v>860032</v>
      </c>
      <c r="I55" s="5">
        <f t="shared" si="0"/>
        <v>21.751167398422385</v>
      </c>
    </row>
    <row r="56" spans="1:9">
      <c r="A56" s="6">
        <v>2560</v>
      </c>
      <c r="B56" s="2" t="s">
        <v>0</v>
      </c>
      <c r="C56" s="2" t="s">
        <v>101</v>
      </c>
      <c r="D56" s="12" t="s">
        <v>8</v>
      </c>
      <c r="E56" s="2" t="s">
        <v>100</v>
      </c>
      <c r="G56" s="2">
        <v>461716</v>
      </c>
      <c r="H56" s="2">
        <v>1845525</v>
      </c>
      <c r="I56" s="7">
        <f t="shared" si="0"/>
        <v>25.018138470083038</v>
      </c>
    </row>
    <row r="57" spans="1:9">
      <c r="A57" s="6">
        <v>2560</v>
      </c>
      <c r="B57" s="2" t="s">
        <v>0</v>
      </c>
      <c r="C57" s="2" t="s">
        <v>101</v>
      </c>
      <c r="D57" s="12" t="s">
        <v>10</v>
      </c>
      <c r="E57" s="2" t="s">
        <v>100</v>
      </c>
      <c r="G57" s="2">
        <v>210137</v>
      </c>
      <c r="H57" s="2">
        <v>1306496</v>
      </c>
      <c r="I57" s="7">
        <f t="shared" si="0"/>
        <v>16.084014034486138</v>
      </c>
    </row>
    <row r="58" spans="1:9">
      <c r="A58" s="6">
        <v>2560</v>
      </c>
      <c r="B58" s="2" t="s">
        <v>0</v>
      </c>
      <c r="C58" s="2" t="s">
        <v>101</v>
      </c>
      <c r="D58" s="12" t="s">
        <v>11</v>
      </c>
      <c r="E58" s="2" t="s">
        <v>100</v>
      </c>
      <c r="G58" s="2">
        <v>533815</v>
      </c>
      <c r="H58" s="2">
        <v>2205655</v>
      </c>
      <c r="I58" s="7">
        <f t="shared" si="0"/>
        <v>24.202107763906866</v>
      </c>
    </row>
    <row r="59" spans="1:9">
      <c r="A59" s="8">
        <v>2560</v>
      </c>
      <c r="B59" s="9" t="s">
        <v>0</v>
      </c>
      <c r="C59" s="9" t="s">
        <v>101</v>
      </c>
      <c r="D59" s="13" t="s">
        <v>12</v>
      </c>
      <c r="E59" s="9" t="s">
        <v>100</v>
      </c>
      <c r="F59" s="9"/>
      <c r="G59" s="9">
        <v>380883</v>
      </c>
      <c r="H59" s="9">
        <v>1244106</v>
      </c>
      <c r="I59" s="10">
        <f t="shared" si="0"/>
        <v>30.614995828329739</v>
      </c>
    </row>
    <row r="60" spans="1:9">
      <c r="A60" s="3">
        <v>2560</v>
      </c>
      <c r="B60" s="4" t="s">
        <v>5</v>
      </c>
      <c r="C60" s="4" t="s">
        <v>101</v>
      </c>
      <c r="D60" s="11" t="s">
        <v>6</v>
      </c>
      <c r="E60" s="4" t="s">
        <v>100</v>
      </c>
      <c r="F60" s="4"/>
      <c r="G60" s="4">
        <v>197648</v>
      </c>
      <c r="H60" s="4">
        <v>991391</v>
      </c>
      <c r="I60" s="5">
        <f t="shared" si="0"/>
        <v>19.936432749540796</v>
      </c>
    </row>
    <row r="61" spans="1:9">
      <c r="A61" s="6">
        <v>2560</v>
      </c>
      <c r="B61" s="2" t="s">
        <v>5</v>
      </c>
      <c r="C61" s="2" t="s">
        <v>101</v>
      </c>
      <c r="D61" s="12" t="s">
        <v>8</v>
      </c>
      <c r="E61" s="2" t="s">
        <v>100</v>
      </c>
      <c r="G61" s="2">
        <v>425266</v>
      </c>
      <c r="H61" s="2">
        <v>2379961</v>
      </c>
      <c r="I61" s="7">
        <f t="shared" si="0"/>
        <v>17.868612132719822</v>
      </c>
    </row>
    <row r="62" spans="1:9">
      <c r="A62" s="6">
        <v>2560</v>
      </c>
      <c r="B62" s="2" t="s">
        <v>5</v>
      </c>
      <c r="C62" s="2" t="s">
        <v>101</v>
      </c>
      <c r="D62" s="12" t="s">
        <v>10</v>
      </c>
      <c r="E62" s="2" t="s">
        <v>100</v>
      </c>
      <c r="G62" s="2">
        <v>203861</v>
      </c>
      <c r="H62" s="2">
        <v>1617625</v>
      </c>
      <c r="I62" s="7">
        <f t="shared" si="0"/>
        <v>12.602488215748396</v>
      </c>
    </row>
    <row r="63" spans="1:9">
      <c r="A63" s="6">
        <v>2560</v>
      </c>
      <c r="B63" s="2" t="s">
        <v>5</v>
      </c>
      <c r="C63" s="2" t="s">
        <v>101</v>
      </c>
      <c r="D63" s="12" t="s">
        <v>11</v>
      </c>
      <c r="E63" s="2" t="s">
        <v>100</v>
      </c>
      <c r="G63" s="2">
        <v>521331</v>
      </c>
      <c r="H63" s="2">
        <v>2976982</v>
      </c>
      <c r="I63" s="7">
        <f t="shared" si="0"/>
        <v>17.512064231493508</v>
      </c>
    </row>
    <row r="64" spans="1:9">
      <c r="A64" s="8">
        <v>2560</v>
      </c>
      <c r="B64" s="9" t="s">
        <v>5</v>
      </c>
      <c r="C64" s="9" t="s">
        <v>101</v>
      </c>
      <c r="D64" s="13" t="s">
        <v>12</v>
      </c>
      <c r="E64" s="9" t="s">
        <v>100</v>
      </c>
      <c r="F64" s="9"/>
      <c r="G64" s="9">
        <v>371359</v>
      </c>
      <c r="H64" s="9">
        <v>1552977</v>
      </c>
      <c r="I64" s="10">
        <f t="shared" si="0"/>
        <v>23.912717316483118</v>
      </c>
    </row>
    <row r="65" spans="1:9">
      <c r="A65" s="3">
        <v>2560</v>
      </c>
      <c r="B65" s="4" t="s">
        <v>100</v>
      </c>
      <c r="C65" s="4" t="s">
        <v>101</v>
      </c>
      <c r="D65" s="4" t="s">
        <v>102</v>
      </c>
      <c r="E65" s="4" t="s">
        <v>7</v>
      </c>
      <c r="F65" s="4"/>
      <c r="G65" s="4">
        <v>1466453</v>
      </c>
      <c r="H65" s="4">
        <v>7281854</v>
      </c>
      <c r="I65" s="5">
        <f t="shared" si="0"/>
        <v>20.138456497479901</v>
      </c>
    </row>
    <row r="66" spans="1:9">
      <c r="A66" s="6">
        <v>2560</v>
      </c>
      <c r="B66" s="2" t="s">
        <v>0</v>
      </c>
      <c r="C66" s="2" t="s">
        <v>101</v>
      </c>
      <c r="D66" s="2" t="s">
        <v>102</v>
      </c>
      <c r="E66" s="2" t="s">
        <v>7</v>
      </c>
      <c r="G66" s="2">
        <v>734402</v>
      </c>
      <c r="H66" s="2">
        <v>3232972</v>
      </c>
      <c r="I66" s="7">
        <f t="shared" si="0"/>
        <v>22.716002489350355</v>
      </c>
    </row>
    <row r="67" spans="1:9">
      <c r="A67" s="8">
        <v>2560</v>
      </c>
      <c r="B67" s="9" t="s">
        <v>5</v>
      </c>
      <c r="C67" s="9" t="s">
        <v>101</v>
      </c>
      <c r="D67" s="9" t="s">
        <v>102</v>
      </c>
      <c r="E67" s="9" t="s">
        <v>7</v>
      </c>
      <c r="F67" s="9"/>
      <c r="G67" s="9">
        <v>732051</v>
      </c>
      <c r="H67" s="9">
        <v>4048882</v>
      </c>
      <c r="I67" s="10">
        <f t="shared" si="0"/>
        <v>18.08032439572208</v>
      </c>
    </row>
    <row r="68" spans="1:9">
      <c r="A68" s="3">
        <v>2560</v>
      </c>
      <c r="B68" s="4" t="s">
        <v>100</v>
      </c>
      <c r="C68" s="4" t="s">
        <v>101</v>
      </c>
      <c r="D68" s="4" t="s">
        <v>102</v>
      </c>
      <c r="E68" s="4" t="s">
        <v>9</v>
      </c>
      <c r="F68" s="4"/>
      <c r="G68" s="4">
        <v>2026630</v>
      </c>
      <c r="H68" s="4">
        <v>9698896</v>
      </c>
      <c r="I68" s="5">
        <f t="shared" ref="I68:I110" si="1">G68*100/H68</f>
        <v>20.895470989687897</v>
      </c>
    </row>
    <row r="69" spans="1:9">
      <c r="A69" s="6">
        <v>2560</v>
      </c>
      <c r="B69" s="2" t="s">
        <v>0</v>
      </c>
      <c r="C69" s="2" t="s">
        <v>101</v>
      </c>
      <c r="D69" s="2" t="s">
        <v>102</v>
      </c>
      <c r="E69" s="2" t="s">
        <v>9</v>
      </c>
      <c r="G69" s="2">
        <v>1039216</v>
      </c>
      <c r="H69" s="2">
        <v>4228842</v>
      </c>
      <c r="I69" s="7">
        <f t="shared" si="1"/>
        <v>24.574481619318007</v>
      </c>
    </row>
    <row r="70" spans="1:9">
      <c r="A70" s="8">
        <v>2560</v>
      </c>
      <c r="B70" s="9" t="s">
        <v>5</v>
      </c>
      <c r="C70" s="9" t="s">
        <v>101</v>
      </c>
      <c r="D70" s="9" t="s">
        <v>102</v>
      </c>
      <c r="E70" s="9" t="s">
        <v>9</v>
      </c>
      <c r="F70" s="9"/>
      <c r="G70" s="9">
        <v>987414</v>
      </c>
      <c r="H70" s="9">
        <v>5470054</v>
      </c>
      <c r="I70" s="10">
        <f t="shared" si="1"/>
        <v>18.051266038689928</v>
      </c>
    </row>
    <row r="71" spans="1:9">
      <c r="A71" s="3">
        <v>2560</v>
      </c>
      <c r="B71" s="4" t="s">
        <v>100</v>
      </c>
      <c r="C71" s="4" t="s">
        <v>101</v>
      </c>
      <c r="D71" s="4"/>
      <c r="E71" s="4" t="s">
        <v>100</v>
      </c>
      <c r="F71" s="14">
        <v>1</v>
      </c>
      <c r="G71" s="4">
        <v>149555</v>
      </c>
      <c r="H71" s="4">
        <v>1446006</v>
      </c>
      <c r="I71" s="5">
        <f t="shared" si="1"/>
        <v>10.342626517455667</v>
      </c>
    </row>
    <row r="72" spans="1:9">
      <c r="A72" s="6">
        <v>2560</v>
      </c>
      <c r="B72" s="2" t="s">
        <v>100</v>
      </c>
      <c r="C72" s="2" t="s">
        <v>101</v>
      </c>
      <c r="E72" s="2" t="s">
        <v>100</v>
      </c>
      <c r="F72" s="15">
        <v>2</v>
      </c>
      <c r="G72" s="2">
        <v>109482</v>
      </c>
      <c r="H72" s="2">
        <v>740618</v>
      </c>
      <c r="I72" s="7">
        <f t="shared" si="1"/>
        <v>14.782519463475097</v>
      </c>
    </row>
    <row r="73" spans="1:9">
      <c r="A73" s="6">
        <v>2560</v>
      </c>
      <c r="B73" s="2" t="s">
        <v>100</v>
      </c>
      <c r="C73" s="2" t="s">
        <v>101</v>
      </c>
      <c r="E73" s="2" t="s">
        <v>100</v>
      </c>
      <c r="F73" s="15">
        <v>3</v>
      </c>
      <c r="G73" s="2">
        <v>165007</v>
      </c>
      <c r="H73" s="2">
        <v>808308</v>
      </c>
      <c r="I73" s="7">
        <f t="shared" si="1"/>
        <v>20.413876888512796</v>
      </c>
    </row>
    <row r="74" spans="1:9">
      <c r="A74" s="6">
        <v>2560</v>
      </c>
      <c r="B74" s="2" t="s">
        <v>100</v>
      </c>
      <c r="C74" s="2" t="s">
        <v>101</v>
      </c>
      <c r="E74" s="2" t="s">
        <v>100</v>
      </c>
      <c r="F74" s="15">
        <v>4</v>
      </c>
      <c r="G74" s="2">
        <v>218874</v>
      </c>
      <c r="H74" s="2">
        <v>1287020</v>
      </c>
      <c r="I74" s="7">
        <f t="shared" si="1"/>
        <v>17.00626252894283</v>
      </c>
    </row>
    <row r="75" spans="1:9">
      <c r="A75" s="6">
        <v>2560</v>
      </c>
      <c r="B75" s="2" t="s">
        <v>100</v>
      </c>
      <c r="C75" s="2" t="s">
        <v>101</v>
      </c>
      <c r="E75" s="2" t="s">
        <v>100</v>
      </c>
      <c r="F75" s="15">
        <v>5</v>
      </c>
      <c r="G75" s="2">
        <v>402672</v>
      </c>
      <c r="H75" s="2">
        <v>1362765</v>
      </c>
      <c r="I75" s="7">
        <f t="shared" si="1"/>
        <v>29.54816127505476</v>
      </c>
    </row>
    <row r="76" spans="1:9">
      <c r="A76" s="6">
        <v>2560</v>
      </c>
      <c r="B76" s="2" t="s">
        <v>100</v>
      </c>
      <c r="C76" s="2" t="s">
        <v>101</v>
      </c>
      <c r="E76" s="2" t="s">
        <v>100</v>
      </c>
      <c r="F76" s="15">
        <v>6</v>
      </c>
      <c r="G76" s="2">
        <v>255386</v>
      </c>
      <c r="H76" s="2">
        <v>1504890</v>
      </c>
      <c r="I76" s="7">
        <f t="shared" si="1"/>
        <v>16.970409797393831</v>
      </c>
    </row>
    <row r="77" spans="1:9">
      <c r="A77" s="6">
        <v>2560</v>
      </c>
      <c r="B77" s="2" t="s">
        <v>100</v>
      </c>
      <c r="C77" s="2" t="s">
        <v>101</v>
      </c>
      <c r="E77" s="2" t="s">
        <v>100</v>
      </c>
      <c r="F77" s="15">
        <v>7</v>
      </c>
      <c r="G77" s="2">
        <v>342577</v>
      </c>
      <c r="H77" s="2">
        <v>1485266</v>
      </c>
      <c r="I77" s="7">
        <f t="shared" si="1"/>
        <v>23.065026735951676</v>
      </c>
    </row>
    <row r="78" spans="1:9">
      <c r="A78" s="6">
        <v>2560</v>
      </c>
      <c r="B78" s="2" t="s">
        <v>100</v>
      </c>
      <c r="C78" s="2" t="s">
        <v>101</v>
      </c>
      <c r="E78" s="2" t="s">
        <v>100</v>
      </c>
      <c r="F78" s="15">
        <v>8</v>
      </c>
      <c r="G78" s="2">
        <v>251991</v>
      </c>
      <c r="H78" s="2">
        <v>1168150</v>
      </c>
      <c r="I78" s="7">
        <f t="shared" si="1"/>
        <v>21.571801566579634</v>
      </c>
    </row>
    <row r="79" spans="1:9">
      <c r="A79" s="6">
        <v>2560</v>
      </c>
      <c r="B79" s="2" t="s">
        <v>100</v>
      </c>
      <c r="C79" s="2" t="s">
        <v>101</v>
      </c>
      <c r="E79" s="2" t="s">
        <v>100</v>
      </c>
      <c r="F79" s="15">
        <v>9</v>
      </c>
      <c r="G79" s="2">
        <v>222362</v>
      </c>
      <c r="H79" s="2">
        <v>1458146</v>
      </c>
      <c r="I79" s="7">
        <f t="shared" si="1"/>
        <v>15.249638925045915</v>
      </c>
    </row>
    <row r="80" spans="1:9">
      <c r="A80" s="6">
        <v>2560</v>
      </c>
      <c r="B80" s="2" t="s">
        <v>100</v>
      </c>
      <c r="C80" s="2" t="s">
        <v>101</v>
      </c>
      <c r="E80" s="2" t="s">
        <v>100</v>
      </c>
      <c r="F80" s="15">
        <v>10</v>
      </c>
      <c r="G80" s="2">
        <v>238218</v>
      </c>
      <c r="H80" s="2">
        <v>1071073</v>
      </c>
      <c r="I80" s="7">
        <f t="shared" si="1"/>
        <v>22.241061066799368</v>
      </c>
    </row>
    <row r="81" spans="1:9">
      <c r="A81" s="6">
        <v>2560</v>
      </c>
      <c r="B81" s="2" t="s">
        <v>100</v>
      </c>
      <c r="C81" s="2" t="s">
        <v>101</v>
      </c>
      <c r="E81" s="2" t="s">
        <v>100</v>
      </c>
      <c r="F81" s="15">
        <v>11</v>
      </c>
      <c r="G81" s="2">
        <v>384073</v>
      </c>
      <c r="H81" s="2">
        <v>1254347</v>
      </c>
      <c r="I81" s="7">
        <f t="shared" si="1"/>
        <v>30.619358120201188</v>
      </c>
    </row>
    <row r="82" spans="1:9">
      <c r="A82" s="8">
        <v>2560</v>
      </c>
      <c r="B82" s="9" t="s">
        <v>100</v>
      </c>
      <c r="C82" s="9" t="s">
        <v>101</v>
      </c>
      <c r="D82" s="9"/>
      <c r="E82" s="9" t="s">
        <v>100</v>
      </c>
      <c r="F82" s="16">
        <v>12</v>
      </c>
      <c r="G82" s="9">
        <v>368169</v>
      </c>
      <c r="H82" s="9">
        <v>1542737</v>
      </c>
      <c r="I82" s="10">
        <f t="shared" si="1"/>
        <v>23.864663905772662</v>
      </c>
    </row>
    <row r="83" spans="1:9">
      <c r="A83" s="3">
        <v>2557</v>
      </c>
      <c r="B83" s="4" t="s">
        <v>100</v>
      </c>
      <c r="C83" s="4" t="s">
        <v>101</v>
      </c>
      <c r="D83" s="4" t="s">
        <v>102</v>
      </c>
      <c r="E83" s="4" t="s">
        <v>100</v>
      </c>
      <c r="F83" s="4"/>
      <c r="G83" s="4">
        <v>5971300</v>
      </c>
      <c r="H83" s="4">
        <v>20897050</v>
      </c>
      <c r="I83" s="5">
        <f t="shared" si="1"/>
        <v>28.574846688886709</v>
      </c>
    </row>
    <row r="84" spans="1:9">
      <c r="A84" s="6">
        <v>2557</v>
      </c>
      <c r="B84" s="2" t="s">
        <v>0</v>
      </c>
      <c r="C84" s="2" t="s">
        <v>101</v>
      </c>
      <c r="D84" s="2" t="s">
        <v>102</v>
      </c>
      <c r="E84" s="2" t="s">
        <v>100</v>
      </c>
      <c r="G84" s="2">
        <v>3052410</v>
      </c>
      <c r="H84" s="2">
        <v>9346736</v>
      </c>
      <c r="I84" s="7">
        <f t="shared" si="1"/>
        <v>32.6574966918933</v>
      </c>
    </row>
    <row r="85" spans="1:9">
      <c r="A85" s="8">
        <v>2557</v>
      </c>
      <c r="B85" s="9" t="s">
        <v>5</v>
      </c>
      <c r="C85" s="9" t="s">
        <v>101</v>
      </c>
      <c r="D85" s="9" t="s">
        <v>102</v>
      </c>
      <c r="E85" s="9" t="s">
        <v>100</v>
      </c>
      <c r="F85" s="9"/>
      <c r="G85" s="9">
        <v>2918890</v>
      </c>
      <c r="H85" s="9">
        <v>11550314</v>
      </c>
      <c r="I85" s="10">
        <f t="shared" si="1"/>
        <v>25.271087868260551</v>
      </c>
    </row>
    <row r="86" spans="1:9">
      <c r="A86" s="6">
        <v>2557</v>
      </c>
      <c r="B86" s="2" t="s">
        <v>100</v>
      </c>
      <c r="C86" s="12" t="s">
        <v>1</v>
      </c>
      <c r="D86" s="2" t="s">
        <v>102</v>
      </c>
      <c r="E86" s="2" t="s">
        <v>100</v>
      </c>
      <c r="G86" s="2">
        <v>2020642</v>
      </c>
      <c r="H86" s="2">
        <v>5275550</v>
      </c>
      <c r="I86" s="7">
        <f t="shared" si="1"/>
        <v>38.30201590355508</v>
      </c>
    </row>
    <row r="87" spans="1:9">
      <c r="A87" s="6">
        <v>2557</v>
      </c>
      <c r="B87" s="2" t="s">
        <v>100</v>
      </c>
      <c r="C87" s="12" t="s">
        <v>2</v>
      </c>
      <c r="D87" s="2" t="s">
        <v>102</v>
      </c>
      <c r="E87" s="2" t="s">
        <v>100</v>
      </c>
      <c r="G87" s="2">
        <v>2357586</v>
      </c>
      <c r="H87" s="2">
        <v>9030454</v>
      </c>
      <c r="I87" s="7">
        <f t="shared" si="1"/>
        <v>26.107059512179564</v>
      </c>
    </row>
    <row r="88" spans="1:9">
      <c r="A88" s="6">
        <v>2557</v>
      </c>
      <c r="B88" s="2" t="s">
        <v>100</v>
      </c>
      <c r="C88" s="12" t="s">
        <v>3</v>
      </c>
      <c r="D88" s="2" t="s">
        <v>102</v>
      </c>
      <c r="E88" s="2" t="s">
        <v>100</v>
      </c>
      <c r="G88" s="2">
        <v>1203774</v>
      </c>
      <c r="H88" s="2">
        <v>5034619</v>
      </c>
      <c r="I88" s="7">
        <f t="shared" si="1"/>
        <v>23.909932409979781</v>
      </c>
    </row>
    <row r="89" spans="1:9">
      <c r="A89" s="8">
        <v>2557</v>
      </c>
      <c r="B89" s="9" t="s">
        <v>100</v>
      </c>
      <c r="C89" s="13" t="s">
        <v>4</v>
      </c>
      <c r="D89" s="2" t="s">
        <v>102</v>
      </c>
      <c r="E89" s="9" t="s">
        <v>100</v>
      </c>
      <c r="F89" s="9"/>
      <c r="G89" s="9">
        <v>389298</v>
      </c>
      <c r="H89" s="9">
        <v>1556427</v>
      </c>
      <c r="I89" s="10">
        <f t="shared" si="1"/>
        <v>25.012287759078969</v>
      </c>
    </row>
    <row r="90" spans="1:9">
      <c r="A90" s="3">
        <v>2557</v>
      </c>
      <c r="B90" s="4" t="s">
        <v>100</v>
      </c>
      <c r="C90" s="4" t="s">
        <v>101</v>
      </c>
      <c r="D90" s="11" t="s">
        <v>6</v>
      </c>
      <c r="E90" s="4" t="s">
        <v>100</v>
      </c>
      <c r="F90" s="4"/>
      <c r="G90" s="4">
        <v>955365</v>
      </c>
      <c r="H90" s="4">
        <v>2994291</v>
      </c>
      <c r="I90" s="5">
        <f t="shared" si="1"/>
        <v>31.906217531963325</v>
      </c>
    </row>
    <row r="91" spans="1:9">
      <c r="A91" s="6">
        <v>2557</v>
      </c>
      <c r="B91" s="2" t="s">
        <v>100</v>
      </c>
      <c r="C91" s="2" t="s">
        <v>101</v>
      </c>
      <c r="D91" s="12" t="s">
        <v>8</v>
      </c>
      <c r="E91" s="2" t="s">
        <v>100</v>
      </c>
      <c r="G91" s="2">
        <v>1353172</v>
      </c>
      <c r="H91" s="2">
        <v>5462355</v>
      </c>
      <c r="I91" s="7">
        <f t="shared" si="1"/>
        <v>24.772685041525129</v>
      </c>
    </row>
    <row r="92" spans="1:9">
      <c r="A92" s="6">
        <v>2557</v>
      </c>
      <c r="B92" s="2" t="s">
        <v>100</v>
      </c>
      <c r="C92" s="2" t="s">
        <v>101</v>
      </c>
      <c r="D92" s="12" t="s">
        <v>10</v>
      </c>
      <c r="E92" s="2" t="s">
        <v>100</v>
      </c>
      <c r="G92" s="2">
        <v>746454</v>
      </c>
      <c r="H92" s="2">
        <v>3455635</v>
      </c>
      <c r="I92" s="7">
        <f t="shared" si="1"/>
        <v>21.601066084815091</v>
      </c>
    </row>
    <row r="93" spans="1:9">
      <c r="A93" s="6">
        <v>2557</v>
      </c>
      <c r="B93" s="2" t="s">
        <v>100</v>
      </c>
      <c r="C93" s="2" t="s">
        <v>101</v>
      </c>
      <c r="D93" s="12" t="s">
        <v>11</v>
      </c>
      <c r="E93" s="2" t="s">
        <v>100</v>
      </c>
      <c r="G93" s="2">
        <v>1753151</v>
      </c>
      <c r="H93" s="2">
        <v>5950106</v>
      </c>
      <c r="I93" s="7">
        <f t="shared" si="1"/>
        <v>29.464197780678195</v>
      </c>
    </row>
    <row r="94" spans="1:9">
      <c r="A94" s="8">
        <v>2557</v>
      </c>
      <c r="B94" s="9" t="s">
        <v>100</v>
      </c>
      <c r="C94" s="9" t="s">
        <v>101</v>
      </c>
      <c r="D94" s="13" t="s">
        <v>12</v>
      </c>
      <c r="E94" s="9" t="s">
        <v>100</v>
      </c>
      <c r="F94" s="9"/>
      <c r="G94" s="9">
        <v>1163158</v>
      </c>
      <c r="H94" s="9">
        <v>3034664</v>
      </c>
      <c r="I94" s="10">
        <f t="shared" si="1"/>
        <v>38.329053891963</v>
      </c>
    </row>
    <row r="95" spans="1:9">
      <c r="A95" s="3">
        <v>2557</v>
      </c>
      <c r="B95" s="4" t="s">
        <v>0</v>
      </c>
      <c r="C95" s="4" t="s">
        <v>101</v>
      </c>
      <c r="D95" s="11" t="s">
        <v>6</v>
      </c>
      <c r="E95" s="4" t="s">
        <v>100</v>
      </c>
      <c r="F95" s="4"/>
      <c r="G95" s="4">
        <v>482879</v>
      </c>
      <c r="H95" s="4">
        <v>1461075</v>
      </c>
      <c r="I95" s="5">
        <f t="shared" si="1"/>
        <v>33.049569666170456</v>
      </c>
    </row>
    <row r="96" spans="1:9">
      <c r="A96" s="6">
        <v>2557</v>
      </c>
      <c r="B96" s="2" t="s">
        <v>0</v>
      </c>
      <c r="C96" s="2" t="s">
        <v>101</v>
      </c>
      <c r="D96" s="12" t="s">
        <v>8</v>
      </c>
      <c r="E96" s="2" t="s">
        <v>100</v>
      </c>
      <c r="G96" s="2">
        <v>691376</v>
      </c>
      <c r="H96" s="2">
        <v>2376853</v>
      </c>
      <c r="I96" s="7">
        <f t="shared" si="1"/>
        <v>29.087873755760242</v>
      </c>
    </row>
    <row r="97" spans="1:9">
      <c r="A97" s="6">
        <v>2557</v>
      </c>
      <c r="B97" s="2" t="s">
        <v>0</v>
      </c>
      <c r="C97" s="2" t="s">
        <v>101</v>
      </c>
      <c r="D97" s="12" t="s">
        <v>10</v>
      </c>
      <c r="E97" s="2" t="s">
        <v>100</v>
      </c>
      <c r="G97" s="2">
        <v>345248</v>
      </c>
      <c r="H97" s="2">
        <v>1480576</v>
      </c>
      <c r="I97" s="7">
        <f t="shared" si="1"/>
        <v>23.318492262470823</v>
      </c>
    </row>
    <row r="98" spans="1:9">
      <c r="A98" s="6">
        <v>2557</v>
      </c>
      <c r="B98" s="2" t="s">
        <v>0</v>
      </c>
      <c r="C98" s="2" t="s">
        <v>101</v>
      </c>
      <c r="D98" s="12" t="s">
        <v>11</v>
      </c>
      <c r="E98" s="2" t="s">
        <v>100</v>
      </c>
      <c r="G98" s="2">
        <v>945437</v>
      </c>
      <c r="H98" s="2">
        <v>2669706</v>
      </c>
      <c r="I98" s="7">
        <f t="shared" si="1"/>
        <v>35.413524934955383</v>
      </c>
    </row>
    <row r="99" spans="1:9">
      <c r="A99" s="8">
        <v>2557</v>
      </c>
      <c r="B99" s="9" t="s">
        <v>0</v>
      </c>
      <c r="C99" s="9" t="s">
        <v>101</v>
      </c>
      <c r="D99" s="13" t="s">
        <v>12</v>
      </c>
      <c r="E99" s="9" t="s">
        <v>100</v>
      </c>
      <c r="F99" s="9"/>
      <c r="G99" s="9">
        <v>587470</v>
      </c>
      <c r="H99" s="9">
        <v>1358526</v>
      </c>
      <c r="I99" s="10">
        <f t="shared" si="1"/>
        <v>43.243191517865689</v>
      </c>
    </row>
    <row r="100" spans="1:9">
      <c r="A100" s="3">
        <v>2557</v>
      </c>
      <c r="B100" s="4" t="s">
        <v>5</v>
      </c>
      <c r="C100" s="4" t="s">
        <v>101</v>
      </c>
      <c r="D100" s="11" t="s">
        <v>6</v>
      </c>
      <c r="E100" s="4" t="s">
        <v>100</v>
      </c>
      <c r="F100" s="4"/>
      <c r="G100" s="4">
        <v>472486</v>
      </c>
      <c r="H100" s="4">
        <v>1533216</v>
      </c>
      <c r="I100" s="5">
        <f t="shared" si="1"/>
        <v>30.816662492434205</v>
      </c>
    </row>
    <row r="101" spans="1:9">
      <c r="A101" s="6">
        <v>2557</v>
      </c>
      <c r="B101" s="2" t="s">
        <v>5</v>
      </c>
      <c r="C101" s="2" t="s">
        <v>101</v>
      </c>
      <c r="D101" s="12" t="s">
        <v>8</v>
      </c>
      <c r="E101" s="2" t="s">
        <v>100</v>
      </c>
      <c r="G101" s="2">
        <v>661796</v>
      </c>
      <c r="H101" s="2">
        <v>3085502</v>
      </c>
      <c r="I101" s="7">
        <f t="shared" si="1"/>
        <v>21.448568174643867</v>
      </c>
    </row>
    <row r="102" spans="1:9">
      <c r="A102" s="6">
        <v>2557</v>
      </c>
      <c r="B102" s="2" t="s">
        <v>5</v>
      </c>
      <c r="C102" s="2" t="s">
        <v>101</v>
      </c>
      <c r="D102" s="12" t="s">
        <v>10</v>
      </c>
      <c r="E102" s="2" t="s">
        <v>100</v>
      </c>
      <c r="G102" s="2">
        <v>401206</v>
      </c>
      <c r="H102" s="2">
        <v>1975059</v>
      </c>
      <c r="I102" s="7">
        <f t="shared" si="1"/>
        <v>20.313621010815375</v>
      </c>
    </row>
    <row r="103" spans="1:9">
      <c r="A103" s="6">
        <v>2557</v>
      </c>
      <c r="B103" s="2" t="s">
        <v>5</v>
      </c>
      <c r="C103" s="2" t="s">
        <v>101</v>
      </c>
      <c r="D103" s="12" t="s">
        <v>11</v>
      </c>
      <c r="E103" s="2" t="s">
        <v>100</v>
      </c>
      <c r="G103" s="2">
        <v>807714</v>
      </c>
      <c r="H103" s="2">
        <v>3280400</v>
      </c>
      <c r="I103" s="7">
        <f t="shared" si="1"/>
        <v>24.622424094622605</v>
      </c>
    </row>
    <row r="104" spans="1:9">
      <c r="A104" s="8">
        <v>2557</v>
      </c>
      <c r="B104" s="9" t="s">
        <v>5</v>
      </c>
      <c r="C104" s="9" t="s">
        <v>101</v>
      </c>
      <c r="D104" s="13" t="s">
        <v>12</v>
      </c>
      <c r="E104" s="9" t="s">
        <v>100</v>
      </c>
      <c r="F104" s="9"/>
      <c r="G104" s="9">
        <v>575688</v>
      </c>
      <c r="H104" s="9">
        <v>1676138</v>
      </c>
      <c r="I104" s="10">
        <f t="shared" si="1"/>
        <v>34.346097994317887</v>
      </c>
    </row>
    <row r="105" spans="1:9">
      <c r="A105" s="3">
        <v>2557</v>
      </c>
      <c r="B105" s="4" t="s">
        <v>100</v>
      </c>
      <c r="C105" s="4" t="s">
        <v>101</v>
      </c>
      <c r="D105" s="4" t="s">
        <v>102</v>
      </c>
      <c r="E105" s="4" t="s">
        <v>7</v>
      </c>
      <c r="F105" s="4"/>
      <c r="G105" s="4">
        <v>2777079</v>
      </c>
      <c r="H105" s="4">
        <v>9242206</v>
      </c>
      <c r="I105" s="5">
        <f t="shared" si="1"/>
        <v>30.047793784297816</v>
      </c>
    </row>
    <row r="106" spans="1:9">
      <c r="A106" s="6">
        <v>2557</v>
      </c>
      <c r="B106" s="2" t="s">
        <v>0</v>
      </c>
      <c r="C106" s="2" t="s">
        <v>101</v>
      </c>
      <c r="D106" s="2" t="s">
        <v>102</v>
      </c>
      <c r="E106" s="2" t="s">
        <v>7</v>
      </c>
      <c r="G106" s="2">
        <v>1444508</v>
      </c>
      <c r="H106" s="2">
        <v>4146333</v>
      </c>
      <c r="I106" s="7">
        <f t="shared" si="1"/>
        <v>34.838205228571852</v>
      </c>
    </row>
    <row r="107" spans="1:9">
      <c r="A107" s="8">
        <v>2557</v>
      </c>
      <c r="B107" s="9" t="s">
        <v>5</v>
      </c>
      <c r="C107" s="9" t="s">
        <v>101</v>
      </c>
      <c r="D107" s="9" t="s">
        <v>102</v>
      </c>
      <c r="E107" s="9" t="s">
        <v>7</v>
      </c>
      <c r="F107" s="9"/>
      <c r="G107" s="9">
        <v>1332571</v>
      </c>
      <c r="H107" s="9">
        <v>5095873</v>
      </c>
      <c r="I107" s="10">
        <f t="shared" si="1"/>
        <v>26.150004130793683</v>
      </c>
    </row>
    <row r="108" spans="1:9">
      <c r="A108" s="3">
        <v>2557</v>
      </c>
      <c r="B108" s="4" t="s">
        <v>100</v>
      </c>
      <c r="C108" s="4" t="s">
        <v>101</v>
      </c>
      <c r="D108" s="4" t="s">
        <v>102</v>
      </c>
      <c r="E108" s="4" t="s">
        <v>9</v>
      </c>
      <c r="F108" s="4"/>
      <c r="G108" s="4">
        <v>3194221</v>
      </c>
      <c r="H108" s="4">
        <v>11654845</v>
      </c>
      <c r="I108" s="5">
        <f t="shared" si="1"/>
        <v>27.406808069948593</v>
      </c>
    </row>
    <row r="109" spans="1:9">
      <c r="A109" s="6">
        <v>2557</v>
      </c>
      <c r="B109" s="2" t="s">
        <v>0</v>
      </c>
      <c r="C109" s="2" t="s">
        <v>101</v>
      </c>
      <c r="D109" s="2" t="s">
        <v>102</v>
      </c>
      <c r="E109" s="2" t="s">
        <v>9</v>
      </c>
      <c r="G109" s="2">
        <v>1607902</v>
      </c>
      <c r="H109" s="2">
        <v>5200403</v>
      </c>
      <c r="I109" s="7">
        <f t="shared" si="1"/>
        <v>30.918796100994481</v>
      </c>
    </row>
    <row r="110" spans="1:9">
      <c r="A110" s="8">
        <v>2557</v>
      </c>
      <c r="B110" s="9" t="s">
        <v>5</v>
      </c>
      <c r="C110" s="9" t="s">
        <v>101</v>
      </c>
      <c r="D110" s="9" t="s">
        <v>102</v>
      </c>
      <c r="E110" s="9" t="s">
        <v>9</v>
      </c>
      <c r="F110" s="9"/>
      <c r="G110" s="9">
        <v>1586319</v>
      </c>
      <c r="H110" s="9">
        <v>6454442</v>
      </c>
      <c r="I110" s="10">
        <f t="shared" si="1"/>
        <v>24.577167166425852</v>
      </c>
    </row>
  </sheetData>
  <sheetProtection algorithmName="SHA-512" hashValue="Uu2/LVdwTLkyDpN/vZzkVz3dlRrOWwP89vWV2L92+kxGGyxWnoLw0pbNr0Tk3G67KmAhOH8ABnPz1sja50/kMA==" saltValue="U050GZag1e6I4sb1DffmN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defaultColWidth="9.140625" defaultRowHeight="12.75"/>
  <cols>
    <col min="1" max="1" width="27.42578125" style="2" customWidth="1"/>
    <col min="2" max="16384" width="9.140625" style="2"/>
  </cols>
  <sheetData>
    <row r="1" spans="1:1">
      <c r="A1" s="23" t="s">
        <v>98</v>
      </c>
    </row>
    <row r="2" spans="1:1">
      <c r="A2" s="2" t="s">
        <v>108</v>
      </c>
    </row>
    <row r="3" spans="1:1">
      <c r="A3" s="2" t="s">
        <v>96</v>
      </c>
    </row>
    <row r="5" spans="1:1">
      <c r="A5" s="23" t="s">
        <v>97</v>
      </c>
    </row>
    <row r="6" spans="1:1">
      <c r="A6" s="2" t="s">
        <v>99</v>
      </c>
    </row>
    <row r="9" spans="1:1">
      <c r="A9" s="2" t="s">
        <v>105</v>
      </c>
    </row>
  </sheetData>
  <sheetProtection algorithmName="SHA-512" hashValue="nCP47M6vN7JiDVfxgLL2/Ml2cmu9WBQfQlPMjNJ2dFG2XrMw2+lDjoi44ISp2VrrgEaSkr8RHOr6+LcnBRsqqA==" saltValue="6PAt6db/NW/eRyFKQbz8/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สถานศึกษา</vt:lpstr>
      <vt:lpstr>สถานศึกษา(ภาพรวม)</vt:lpstr>
      <vt:lpstr>ที่มาของข้อมูล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pinij faramnuay</dc:creator>
  <cp:lastModifiedBy>pinij faramnuay</cp:lastModifiedBy>
  <dcterms:created xsi:type="dcterms:W3CDTF">2024-03-16T13:04:45Z</dcterms:created>
  <dcterms:modified xsi:type="dcterms:W3CDTF">2024-04-14T09:00:06Z</dcterms:modified>
</cp:coreProperties>
</file>