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6FC95959-8B23-4BB1-AF8B-B9A42BBFD013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สถานบริการสาธารณสุข" sheetId="1" r:id="rId1"/>
    <sheet name="สถานบริการสาธารณสุข(ภาพรวม)" sheetId="3" r:id="rId2"/>
    <sheet name="ที่มาของข้อมู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0" i="3" l="1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H345" i="1"/>
  <c r="H343" i="1"/>
  <c r="H344" i="1"/>
  <c r="H342" i="1"/>
  <c r="H340" i="1"/>
  <c r="H341" i="1"/>
  <c r="H339" i="1"/>
  <c r="H338" i="1"/>
  <c r="J338" i="1" s="1"/>
  <c r="H337" i="1"/>
  <c r="H336" i="1"/>
  <c r="H335" i="1"/>
  <c r="H334" i="1"/>
  <c r="H333" i="1"/>
  <c r="H332" i="1"/>
  <c r="H331" i="1"/>
  <c r="H330" i="1"/>
  <c r="J330" i="1" s="1"/>
  <c r="H329" i="1"/>
  <c r="H328" i="1"/>
  <c r="H327" i="1"/>
  <c r="H326" i="1"/>
  <c r="H325" i="1"/>
  <c r="H324" i="1"/>
  <c r="H323" i="1"/>
  <c r="H322" i="1"/>
  <c r="J322" i="1" s="1"/>
  <c r="H321" i="1"/>
  <c r="H320" i="1"/>
  <c r="H319" i="1"/>
  <c r="H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H317" i="1"/>
  <c r="H316" i="1"/>
  <c r="J316" i="1" s="1"/>
  <c r="H315" i="1"/>
  <c r="H314" i="1"/>
  <c r="J314" i="1" s="1"/>
  <c r="H313" i="1"/>
  <c r="H312" i="1"/>
  <c r="J312" i="1" s="1"/>
  <c r="H311" i="1"/>
  <c r="H310" i="1"/>
  <c r="J310" i="1" s="1"/>
  <c r="H309" i="1"/>
  <c r="J309" i="1" s="1"/>
  <c r="H308" i="1"/>
  <c r="J308" i="1" s="1"/>
  <c r="H307" i="1"/>
  <c r="J307" i="1" s="1"/>
  <c r="H306" i="1"/>
  <c r="J306" i="1" s="1"/>
  <c r="H305" i="1"/>
  <c r="J305" i="1" s="1"/>
  <c r="H304" i="1"/>
  <c r="J304" i="1" s="1"/>
  <c r="H303" i="1"/>
  <c r="J303" i="1" s="1"/>
  <c r="H302" i="1"/>
  <c r="J302" i="1" s="1"/>
  <c r="H301" i="1"/>
  <c r="J301" i="1" s="1"/>
  <c r="H300" i="1"/>
  <c r="J300" i="1" s="1"/>
  <c r="H299" i="1"/>
  <c r="J299" i="1" s="1"/>
  <c r="H298" i="1"/>
  <c r="J298" i="1" s="1"/>
  <c r="H297" i="1"/>
  <c r="J297" i="1" s="1"/>
  <c r="H296" i="1"/>
  <c r="J296" i="1" s="1"/>
  <c r="H295" i="1"/>
  <c r="H294" i="1"/>
  <c r="J294" i="1" s="1"/>
  <c r="H293" i="1"/>
  <c r="J293" i="1" s="1"/>
  <c r="H292" i="1"/>
  <c r="J292" i="1" s="1"/>
  <c r="H291" i="1"/>
  <c r="J291" i="1" s="1"/>
  <c r="H290" i="1"/>
  <c r="J290" i="1" s="1"/>
  <c r="H289" i="1"/>
  <c r="J289" i="1" s="1"/>
  <c r="H288" i="1"/>
  <c r="J288" i="1" s="1"/>
  <c r="I249" i="1"/>
  <c r="I248" i="1"/>
  <c r="H249" i="1"/>
  <c r="H248" i="1"/>
  <c r="H287" i="1"/>
  <c r="H286" i="1"/>
  <c r="J286" i="1" s="1"/>
  <c r="H285" i="1"/>
  <c r="H284" i="1"/>
  <c r="H283" i="1"/>
  <c r="H282" i="1"/>
  <c r="H281" i="1"/>
  <c r="H280" i="1"/>
  <c r="J280" i="1" s="1"/>
  <c r="H279" i="1"/>
  <c r="H278" i="1"/>
  <c r="J278" i="1" s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7" i="1"/>
  <c r="I246" i="1"/>
  <c r="I245" i="1"/>
  <c r="I244" i="1"/>
  <c r="I243" i="1"/>
  <c r="I242" i="1"/>
  <c r="I241" i="1"/>
  <c r="I240" i="1"/>
  <c r="I239" i="1"/>
  <c r="I23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H277" i="1"/>
  <c r="H276" i="1"/>
  <c r="J276" i="1" s="1"/>
  <c r="H275" i="1"/>
  <c r="H274" i="1"/>
  <c r="H273" i="1"/>
  <c r="H272" i="1"/>
  <c r="H271" i="1"/>
  <c r="H270" i="1"/>
  <c r="H269" i="1"/>
  <c r="H268" i="1"/>
  <c r="J268" i="1" s="1"/>
  <c r="H267" i="1"/>
  <c r="H266" i="1"/>
  <c r="H265" i="1"/>
  <c r="H263" i="1"/>
  <c r="H264" i="1"/>
  <c r="H262" i="1"/>
  <c r="H260" i="1"/>
  <c r="H261" i="1"/>
  <c r="H259" i="1"/>
  <c r="H258" i="1"/>
  <c r="H257" i="1"/>
  <c r="H256" i="1"/>
  <c r="H255" i="1"/>
  <c r="H254" i="1"/>
  <c r="H253" i="1"/>
  <c r="H252" i="1"/>
  <c r="H251" i="1"/>
  <c r="H250" i="1"/>
  <c r="H247" i="1"/>
  <c r="H246" i="1"/>
  <c r="H245" i="1"/>
  <c r="H244" i="1"/>
  <c r="H243" i="1"/>
  <c r="H242" i="1"/>
  <c r="H241" i="1"/>
  <c r="H240" i="1"/>
  <c r="H239" i="1"/>
  <c r="H238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42" i="1" l="1"/>
  <c r="J252" i="1"/>
  <c r="J243" i="1"/>
  <c r="J253" i="1"/>
  <c r="J317" i="1"/>
  <c r="J275" i="1"/>
  <c r="J321" i="1"/>
  <c r="J329" i="1"/>
  <c r="J337" i="1"/>
  <c r="J345" i="1"/>
  <c r="J315" i="1"/>
  <c r="J238" i="1"/>
  <c r="J256" i="1"/>
  <c r="J246" i="1"/>
  <c r="J266" i="1"/>
  <c r="J274" i="1"/>
  <c r="J240" i="1"/>
  <c r="J250" i="1"/>
  <c r="J258" i="1"/>
  <c r="J343" i="1"/>
  <c r="J313" i="1"/>
  <c r="J295" i="1"/>
  <c r="J247" i="1"/>
  <c r="J257" i="1"/>
  <c r="J277" i="1"/>
  <c r="J279" i="1"/>
  <c r="J287" i="1"/>
  <c r="J323" i="1"/>
  <c r="J331" i="1"/>
  <c r="J339" i="1"/>
  <c r="J239" i="1"/>
  <c r="J265" i="1"/>
  <c r="J245" i="1"/>
  <c r="J255" i="1"/>
  <c r="J333" i="1"/>
  <c r="J263" i="1"/>
  <c r="J311" i="1"/>
  <c r="J283" i="1"/>
  <c r="J264" i="1"/>
  <c r="J344" i="1"/>
  <c r="J320" i="1"/>
  <c r="J328" i="1"/>
  <c r="J336" i="1"/>
  <c r="J241" i="1"/>
  <c r="J251" i="1"/>
  <c r="J259" i="1"/>
  <c r="J267" i="1"/>
  <c r="J271" i="1"/>
  <c r="J261" i="1"/>
  <c r="J272" i="1"/>
  <c r="J260" i="1"/>
  <c r="J269" i="1"/>
  <c r="J273" i="1"/>
  <c r="J284" i="1"/>
  <c r="J324" i="1"/>
  <c r="J332" i="1"/>
  <c r="J341" i="1"/>
  <c r="J270" i="1"/>
  <c r="J285" i="1"/>
  <c r="J325" i="1"/>
  <c r="J244" i="1"/>
  <c r="J254" i="1"/>
  <c r="J262" i="1"/>
  <c r="J281" i="1"/>
  <c r="J282" i="1"/>
  <c r="J318" i="1"/>
  <c r="J326" i="1"/>
  <c r="J334" i="1"/>
  <c r="J342" i="1"/>
  <c r="J319" i="1"/>
  <c r="J327" i="1"/>
  <c r="J335" i="1"/>
  <c r="J340" i="1"/>
  <c r="J249" i="1"/>
  <c r="J248" i="1"/>
</calcChain>
</file>

<file path=xl/sharedStrings.xml><?xml version="1.0" encoding="utf-8"?>
<sst xmlns="http://schemas.openxmlformats.org/spreadsheetml/2006/main" count="1772" uniqueCount="109">
  <si>
    <t>ชาย</t>
  </si>
  <si>
    <t>15-24 ปี</t>
  </si>
  <si>
    <t>25-44 ปี</t>
  </si>
  <si>
    <t>45-59 ปี</t>
  </si>
  <si>
    <t>60 ปีขึ้นไป</t>
  </si>
  <si>
    <t>หญิง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</si>
  <si>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</si>
  <si>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</si>
  <si>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</si>
  <si>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</si>
  <si>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</si>
  <si>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</si>
  <si>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</si>
  <si>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</si>
  <si>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</si>
  <si>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</si>
  <si>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</si>
  <si>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</si>
  <si>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</si>
  <si>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</si>
  <si>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</si>
  <si>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</si>
  <si>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</si>
  <si>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</si>
  <si>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</si>
  <si>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</si>
  <si>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</si>
  <si>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</si>
  <si>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</si>
  <si>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</si>
  <si>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</si>
  <si>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</si>
  <si>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</si>
  <si>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</si>
  <si>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</si>
  <si>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</si>
  <si>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</si>
  <si>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</si>
  <si>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</si>
  <si>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</si>
  <si>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</si>
  <si>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</si>
  <si>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</si>
  <si>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</si>
  <si>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</si>
  <si>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</si>
  <si>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</si>
  <si>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</si>
  <si>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</si>
  <si>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</si>
  <si>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</si>
  <si>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</si>
  <si>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</si>
  <si>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</si>
  <si>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</si>
  <si>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</si>
  <si>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</si>
  <si>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</si>
  <si>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</si>
  <si>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</si>
  <si>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</si>
  <si>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</si>
  <si>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</si>
  <si>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</si>
  <si>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</si>
  <si>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</si>
  <si>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</si>
  <si>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</si>
  <si>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</si>
  <si>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</si>
  <si>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</si>
  <si>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</si>
  <si>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</si>
  <si>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</si>
  <si>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</si>
  <si>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</si>
  <si>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</si>
  <si>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</si>
  <si>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</si>
  <si>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</si>
  <si>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</si>
  <si>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</si>
  <si>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</si>
  <si>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</si>
  <si>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</si>
  <si>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</si>
  <si>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</si>
  <si>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</si>
  <si>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</si>
  <si>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</si>
  <si>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</si>
  <si>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</si>
  <si>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</si>
  <si>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</si>
  <si>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</si>
  <si>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</si>
  <si>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</si>
  <si>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</si>
  <si>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ที่มาของข้อมูล</t>
  </si>
  <si>
    <t>ข้อมูลการสำรวจพฤติกรรมการสูบบุหรี่และดื่มสุราของประชากร พ.ศ. 2557 ไม่มีข้อมูลระดับจังหวัด</t>
  </si>
  <si>
    <t>รวม</t>
  </si>
  <si>
    <t>15 ปีขึ้นไป</t>
  </si>
  <si>
    <t>ประเทศ</t>
  </si>
  <si>
    <t>จำนวนผู้พบเห็นการสูบบุหรี่ในสถานบริการสาธารณสุข (ตัวตั้ง)</t>
  </si>
  <si>
    <t>จำนวนประชากรที่ไปสถานบริการสาธารณสุข (ตัวหาร)</t>
  </si>
  <si>
    <t>ร้อยละประชากรที่พบเห็นการสูบบุหรี่ในสถานบริการสาธารณสุข คำนวนจาก จำนวนผู้พบเห็นการสูบบุหรี่ในสถานบริการสาธารณสุขในรอบ 30 วัน * 100 / จำนวนประชากรที่ไปสถานบริการสาธารณสุข</t>
  </si>
  <si>
    <t>ร้อยละประชากรที่พบเห็นการสูบบุหรี่ในสถานบริการสาธารณสุข</t>
  </si>
  <si>
    <t>การสำรวจพฤติกรรมการสูบบุหรี่และดื่มสุราของประชากร พ.ศ. 2557, 2560 สำนักงานสถิติแห่งชาติ</t>
  </si>
  <si>
    <t>คำนวณร้อยละประชากรที่พบเห็นการสูบบุหรี่ในสถานบริการสาธารณสุข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</si>
</sst>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2" fontId="4" fillId="0" borderId="5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2" fontId="4" fillId="0" borderId="8" xfId="0" applyNumberFormat="1" applyFont="1" applyBorder="1"/>
    <xf numFmtId="0" fontId="5" fillId="0" borderId="2" xfId="2" applyFont="1" applyBorder="1"/>
    <xf numFmtId="0" fontId="5" fillId="0" borderId="0" xfId="2" applyFont="1"/>
    <xf numFmtId="0" fontId="5" fillId="0" borderId="7" xfId="2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6" fillId="0" borderId="0" xfId="1" applyFont="1" applyProtection="1">
      <protection locked="0"/>
    </xf>
    <xf numFmtId="0" fontId="6" fillId="0" borderId="0" xfId="0" applyFont="1"/>
    <xf numFmtId="0" fontId="5" fillId="0" borderId="0" xfId="2" applyFont="1" applyBorder="1"/>
    <xf numFmtId="0" fontId="4" fillId="0" borderId="0" xfId="0" applyFont="1" applyBorder="1"/>
    <xf numFmtId="2" fontId="5" fillId="0" borderId="7" xfId="3" applyNumberFormat="1" applyFont="1" applyBorder="1" applyProtection="1"/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</cellXfs>
  <cellStyles count="5">
    <cellStyle name="Comma 2" xfId="3" xr:uid="{00000000-0005-0000-0000-000000000000}"/>
    <cellStyle name="Normal" xfId="0" builtinId="0"/>
    <cellStyle name="Normal 2 2" xfId="4" xr:uid="{00000000-0005-0000-0000-000002000000}"/>
    <cellStyle name="Normal 3" xfId="1" xr:uid="{00000000-0005-0000-0000-000003000000}"/>
    <cellStyle name="Normal 4" xfId="2" xr:uid="{00000000-0005-0000-0000-000004000000}"/>
  </cellStyles>
  <dxfs count="0"/>
  <tableStyles count="0" defaultTableStyle="TableStyleMedium2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5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37" style="2" customWidth="1"/>
    <col min="9" max="9" width="28.5703125" style="2" customWidth="1"/>
    <col min="10" max="10" width="24.5703125" style="2" customWidth="1"/>
    <col min="11" max="16384" width="9.140625" style="2"/>
  </cols>
  <sheetData>
    <row r="1" spans="1:10">
      <c r="A1" s="21" t="s">
        <v>106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95</v>
      </c>
      <c r="H2" s="2" t="s">
        <v>103</v>
      </c>
      <c r="I2" s="2" t="s">
        <v>104</v>
      </c>
      <c r="J2" s="1" t="s">
        <v>106</v>
      </c>
    </row>
    <row r="3" spans="1:10">
      <c r="A3" s="3">
        <v>2564</v>
      </c>
      <c r="B3" s="11" t="s">
        <v>0</v>
      </c>
      <c r="C3" s="11" t="s">
        <v>1</v>
      </c>
      <c r="D3" s="11" t="s">
        <v>102</v>
      </c>
      <c r="E3" s="11" t="s">
        <v>100</v>
      </c>
      <c r="F3" s="11"/>
      <c r="G3" s="19"/>
      <c r="H3" s="11">
        <v>25610</v>
      </c>
      <c r="I3" s="11">
        <v>349388</v>
      </c>
      <c r="J3" s="5">
        <f>H3*100/I3</f>
        <v>7.3299598154487278</v>
      </c>
    </row>
    <row r="4" spans="1:10">
      <c r="A4" s="6">
        <v>2564</v>
      </c>
      <c r="B4" s="23" t="s">
        <v>0</v>
      </c>
      <c r="C4" s="23" t="s">
        <v>2</v>
      </c>
      <c r="D4" s="23" t="s">
        <v>102</v>
      </c>
      <c r="E4" s="23" t="s">
        <v>100</v>
      </c>
      <c r="F4" s="23"/>
      <c r="G4" s="20"/>
      <c r="H4" s="23">
        <v>116623</v>
      </c>
      <c r="I4" s="23">
        <v>1528545</v>
      </c>
      <c r="J4" s="7">
        <f t="shared" ref="J4:J67" si="0">H4*100/I4</f>
        <v>7.6296739709985637</v>
      </c>
    </row>
    <row r="5" spans="1:10">
      <c r="A5" s="6">
        <v>2564</v>
      </c>
      <c r="B5" s="23" t="s">
        <v>0</v>
      </c>
      <c r="C5" s="23" t="s">
        <v>3</v>
      </c>
      <c r="D5" s="23" t="s">
        <v>102</v>
      </c>
      <c r="E5" s="23" t="s">
        <v>100</v>
      </c>
      <c r="F5" s="23"/>
      <c r="G5" s="20"/>
      <c r="H5" s="23">
        <v>159475</v>
      </c>
      <c r="I5" s="23">
        <v>1927055</v>
      </c>
      <c r="J5" s="7">
        <f t="shared" si="0"/>
        <v>8.2755811328685489</v>
      </c>
    </row>
    <row r="6" spans="1:10">
      <c r="A6" s="6">
        <v>2564</v>
      </c>
      <c r="B6" s="23" t="s">
        <v>0</v>
      </c>
      <c r="C6" s="23" t="s">
        <v>4</v>
      </c>
      <c r="D6" s="23" t="s">
        <v>102</v>
      </c>
      <c r="E6" s="23" t="s">
        <v>100</v>
      </c>
      <c r="F6" s="23"/>
      <c r="G6" s="20"/>
      <c r="H6" s="23">
        <v>137713</v>
      </c>
      <c r="I6" s="23">
        <v>2058103</v>
      </c>
      <c r="J6" s="7">
        <f t="shared" si="0"/>
        <v>6.6912588922906187</v>
      </c>
    </row>
    <row r="7" spans="1:10">
      <c r="A7" s="6">
        <v>2564</v>
      </c>
      <c r="B7" s="23" t="s">
        <v>5</v>
      </c>
      <c r="C7" s="23" t="s">
        <v>1</v>
      </c>
      <c r="D7" s="23" t="s">
        <v>102</v>
      </c>
      <c r="E7" s="23" t="s">
        <v>100</v>
      </c>
      <c r="F7" s="23"/>
      <c r="G7" s="20"/>
      <c r="H7" s="23">
        <v>45951</v>
      </c>
      <c r="I7" s="23">
        <v>627197</v>
      </c>
      <c r="J7" s="7">
        <f t="shared" si="0"/>
        <v>7.326406216866471</v>
      </c>
    </row>
    <row r="8" spans="1:10">
      <c r="A8" s="6">
        <v>2564</v>
      </c>
      <c r="B8" s="23" t="s">
        <v>5</v>
      </c>
      <c r="C8" s="23" t="s">
        <v>2</v>
      </c>
      <c r="D8" s="23" t="s">
        <v>102</v>
      </c>
      <c r="E8" s="23" t="s">
        <v>100</v>
      </c>
      <c r="F8" s="23"/>
      <c r="G8" s="20"/>
      <c r="H8" s="23">
        <v>176696</v>
      </c>
      <c r="I8" s="23">
        <v>2499942</v>
      </c>
      <c r="J8" s="7">
        <f t="shared" si="0"/>
        <v>7.0680039776922827</v>
      </c>
    </row>
    <row r="9" spans="1:10">
      <c r="A9" s="6">
        <v>2564</v>
      </c>
      <c r="B9" s="23" t="s">
        <v>5</v>
      </c>
      <c r="C9" s="23" t="s">
        <v>3</v>
      </c>
      <c r="D9" s="23" t="s">
        <v>102</v>
      </c>
      <c r="E9" s="23" t="s">
        <v>100</v>
      </c>
      <c r="F9" s="23"/>
      <c r="G9" s="20"/>
      <c r="H9" s="23">
        <v>189594</v>
      </c>
      <c r="I9" s="23">
        <v>3095230</v>
      </c>
      <c r="J9" s="7">
        <f t="shared" si="0"/>
        <v>6.125360635558585</v>
      </c>
    </row>
    <row r="10" spans="1:10">
      <c r="A10" s="6">
        <v>2564</v>
      </c>
      <c r="B10" s="23" t="s">
        <v>5</v>
      </c>
      <c r="C10" s="23" t="s">
        <v>4</v>
      </c>
      <c r="D10" s="23" t="s">
        <v>102</v>
      </c>
      <c r="E10" s="23" t="s">
        <v>100</v>
      </c>
      <c r="F10" s="23"/>
      <c r="G10" s="20"/>
      <c r="H10" s="23">
        <v>144207</v>
      </c>
      <c r="I10" s="23">
        <v>2987161</v>
      </c>
      <c r="J10" s="7">
        <f t="shared" si="0"/>
        <v>4.8275603491073964</v>
      </c>
    </row>
    <row r="11" spans="1:10">
      <c r="A11" s="6">
        <v>2564</v>
      </c>
      <c r="B11" s="23" t="s">
        <v>0</v>
      </c>
      <c r="C11" s="23" t="s">
        <v>101</v>
      </c>
      <c r="D11" s="23" t="s">
        <v>6</v>
      </c>
      <c r="E11" s="23" t="s">
        <v>7</v>
      </c>
      <c r="F11" s="23"/>
      <c r="G11" s="20"/>
      <c r="H11" s="23">
        <v>36152</v>
      </c>
      <c r="I11" s="23">
        <v>589171</v>
      </c>
      <c r="J11" s="7">
        <f t="shared" si="0"/>
        <v>6.1360793385960948</v>
      </c>
    </row>
    <row r="12" spans="1:10">
      <c r="A12" s="6">
        <v>2564</v>
      </c>
      <c r="B12" s="23" t="s">
        <v>0</v>
      </c>
      <c r="C12" s="23" t="s">
        <v>101</v>
      </c>
      <c r="D12" s="23" t="s">
        <v>8</v>
      </c>
      <c r="E12" s="23" t="s">
        <v>7</v>
      </c>
      <c r="F12" s="23"/>
      <c r="G12" s="20"/>
      <c r="H12" s="23">
        <v>82428</v>
      </c>
      <c r="I12" s="23">
        <v>730288</v>
      </c>
      <c r="J12" s="7">
        <f t="shared" si="0"/>
        <v>11.28705387463576</v>
      </c>
    </row>
    <row r="13" spans="1:10">
      <c r="A13" s="6">
        <v>2564</v>
      </c>
      <c r="B13" s="23" t="s">
        <v>0</v>
      </c>
      <c r="C13" s="23" t="s">
        <v>101</v>
      </c>
      <c r="D13" s="23" t="s">
        <v>8</v>
      </c>
      <c r="E13" s="23" t="s">
        <v>9</v>
      </c>
      <c r="F13" s="23"/>
      <c r="G13" s="20"/>
      <c r="H13" s="23">
        <v>80536</v>
      </c>
      <c r="I13" s="23">
        <v>886477</v>
      </c>
      <c r="J13" s="7">
        <f t="shared" si="0"/>
        <v>9.0849508785901953</v>
      </c>
    </row>
    <row r="14" spans="1:10">
      <c r="A14" s="6">
        <v>2564</v>
      </c>
      <c r="B14" s="23" t="s">
        <v>0</v>
      </c>
      <c r="C14" s="23" t="s">
        <v>101</v>
      </c>
      <c r="D14" s="23" t="s">
        <v>10</v>
      </c>
      <c r="E14" s="23" t="s">
        <v>7</v>
      </c>
      <c r="F14" s="23"/>
      <c r="G14" s="20"/>
      <c r="H14" s="23">
        <v>24567</v>
      </c>
      <c r="I14" s="23">
        <v>391973</v>
      </c>
      <c r="J14" s="7">
        <f t="shared" si="0"/>
        <v>6.2675235284062936</v>
      </c>
    </row>
    <row r="15" spans="1:10">
      <c r="A15" s="6">
        <v>2564</v>
      </c>
      <c r="B15" s="23" t="s">
        <v>0</v>
      </c>
      <c r="C15" s="23" t="s">
        <v>101</v>
      </c>
      <c r="D15" s="23" t="s">
        <v>10</v>
      </c>
      <c r="E15" s="23" t="s">
        <v>9</v>
      </c>
      <c r="F15" s="23"/>
      <c r="G15" s="20"/>
      <c r="H15" s="23">
        <v>60257</v>
      </c>
      <c r="I15" s="23">
        <v>792433</v>
      </c>
      <c r="J15" s="7">
        <f t="shared" si="0"/>
        <v>7.6040498061034816</v>
      </c>
    </row>
    <row r="16" spans="1:10">
      <c r="A16" s="6">
        <v>2564</v>
      </c>
      <c r="B16" s="23" t="s">
        <v>0</v>
      </c>
      <c r="C16" s="23" t="s">
        <v>101</v>
      </c>
      <c r="D16" s="23" t="s">
        <v>11</v>
      </c>
      <c r="E16" s="23" t="s">
        <v>7</v>
      </c>
      <c r="F16" s="23"/>
      <c r="G16" s="20"/>
      <c r="H16" s="23">
        <v>43476</v>
      </c>
      <c r="I16" s="23">
        <v>577402</v>
      </c>
      <c r="J16" s="7">
        <f t="shared" si="0"/>
        <v>7.529589436822179</v>
      </c>
    </row>
    <row r="17" spans="1:10">
      <c r="A17" s="6">
        <v>2564</v>
      </c>
      <c r="B17" s="23" t="s">
        <v>0</v>
      </c>
      <c r="C17" s="23" t="s">
        <v>101</v>
      </c>
      <c r="D17" s="23" t="s">
        <v>11</v>
      </c>
      <c r="E17" s="23" t="s">
        <v>9</v>
      </c>
      <c r="F17" s="23"/>
      <c r="G17" s="20"/>
      <c r="H17" s="23">
        <v>70934</v>
      </c>
      <c r="I17" s="23">
        <v>1188257</v>
      </c>
      <c r="J17" s="7">
        <f t="shared" si="0"/>
        <v>5.9695840209651614</v>
      </c>
    </row>
    <row r="18" spans="1:10">
      <c r="A18" s="6">
        <v>2564</v>
      </c>
      <c r="B18" s="23" t="s">
        <v>0</v>
      </c>
      <c r="C18" s="23" t="s">
        <v>101</v>
      </c>
      <c r="D18" s="23" t="s">
        <v>12</v>
      </c>
      <c r="E18" s="23" t="s">
        <v>7</v>
      </c>
      <c r="F18" s="23"/>
      <c r="G18" s="20"/>
      <c r="H18" s="23">
        <v>11013</v>
      </c>
      <c r="I18" s="23">
        <v>253849</v>
      </c>
      <c r="J18" s="7">
        <f t="shared" si="0"/>
        <v>4.3384059027216963</v>
      </c>
    </row>
    <row r="19" spans="1:10">
      <c r="A19" s="6">
        <v>2564</v>
      </c>
      <c r="B19" s="23" t="s">
        <v>0</v>
      </c>
      <c r="C19" s="23" t="s">
        <v>101</v>
      </c>
      <c r="D19" s="23" t="s">
        <v>12</v>
      </c>
      <c r="E19" s="23" t="s">
        <v>9</v>
      </c>
      <c r="F19" s="23"/>
      <c r="G19" s="20"/>
      <c r="H19" s="23">
        <v>30060</v>
      </c>
      <c r="I19" s="23">
        <v>453241</v>
      </c>
      <c r="J19" s="7">
        <f t="shared" si="0"/>
        <v>6.6322331827879646</v>
      </c>
    </row>
    <row r="20" spans="1:10">
      <c r="A20" s="6">
        <v>2564</v>
      </c>
      <c r="B20" s="23" t="s">
        <v>5</v>
      </c>
      <c r="C20" s="23" t="s">
        <v>101</v>
      </c>
      <c r="D20" s="23" t="s">
        <v>6</v>
      </c>
      <c r="E20" s="23" t="s">
        <v>7</v>
      </c>
      <c r="F20" s="23"/>
      <c r="G20" s="20"/>
      <c r="H20" s="23">
        <v>40157</v>
      </c>
      <c r="I20" s="23">
        <v>744158</v>
      </c>
      <c r="J20" s="7">
        <f t="shared" si="0"/>
        <v>5.3963002480655993</v>
      </c>
    </row>
    <row r="21" spans="1:10">
      <c r="A21" s="6">
        <v>2564</v>
      </c>
      <c r="B21" s="23" t="s">
        <v>5</v>
      </c>
      <c r="C21" s="23" t="s">
        <v>101</v>
      </c>
      <c r="D21" s="23" t="s">
        <v>8</v>
      </c>
      <c r="E21" s="23" t="s">
        <v>7</v>
      </c>
      <c r="F21" s="23"/>
      <c r="G21" s="20"/>
      <c r="H21" s="23">
        <v>116486</v>
      </c>
      <c r="I21" s="23">
        <v>1096044</v>
      </c>
      <c r="J21" s="7">
        <f t="shared" si="0"/>
        <v>10.627858005700501</v>
      </c>
    </row>
    <row r="22" spans="1:10">
      <c r="A22" s="6">
        <v>2564</v>
      </c>
      <c r="B22" s="23" t="s">
        <v>5</v>
      </c>
      <c r="C22" s="23" t="s">
        <v>101</v>
      </c>
      <c r="D22" s="23" t="s">
        <v>8</v>
      </c>
      <c r="E22" s="23" t="s">
        <v>9</v>
      </c>
      <c r="F22" s="23"/>
      <c r="G22" s="20"/>
      <c r="H22" s="23">
        <v>105516</v>
      </c>
      <c r="I22" s="23">
        <v>1419167</v>
      </c>
      <c r="J22" s="7">
        <f t="shared" si="0"/>
        <v>7.4350657815464984</v>
      </c>
    </row>
    <row r="23" spans="1:10">
      <c r="A23" s="6">
        <v>2564</v>
      </c>
      <c r="B23" s="23" t="s">
        <v>5</v>
      </c>
      <c r="C23" s="23" t="s">
        <v>101</v>
      </c>
      <c r="D23" s="23" t="s">
        <v>10</v>
      </c>
      <c r="E23" s="23" t="s">
        <v>7</v>
      </c>
      <c r="F23" s="23"/>
      <c r="G23" s="20"/>
      <c r="H23" s="23">
        <v>38973</v>
      </c>
      <c r="I23" s="23">
        <v>594398</v>
      </c>
      <c r="J23" s="7">
        <f t="shared" si="0"/>
        <v>6.5567178893603275</v>
      </c>
    </row>
    <row r="24" spans="1:10">
      <c r="A24" s="6">
        <v>2564</v>
      </c>
      <c r="B24" s="23" t="s">
        <v>5</v>
      </c>
      <c r="C24" s="23" t="s">
        <v>101</v>
      </c>
      <c r="D24" s="23" t="s">
        <v>10</v>
      </c>
      <c r="E24" s="23" t="s">
        <v>9</v>
      </c>
      <c r="F24" s="23"/>
      <c r="G24" s="20"/>
      <c r="H24" s="23">
        <v>56834</v>
      </c>
      <c r="I24" s="23">
        <v>1161224</v>
      </c>
      <c r="J24" s="7">
        <f t="shared" si="0"/>
        <v>4.8943184088513503</v>
      </c>
    </row>
    <row r="25" spans="1:10">
      <c r="A25" s="6">
        <v>2564</v>
      </c>
      <c r="B25" s="23" t="s">
        <v>5</v>
      </c>
      <c r="C25" s="23" t="s">
        <v>101</v>
      </c>
      <c r="D25" s="23" t="s">
        <v>11</v>
      </c>
      <c r="E25" s="23" t="s">
        <v>7</v>
      </c>
      <c r="F25" s="23"/>
      <c r="G25" s="20"/>
      <c r="H25" s="23">
        <v>67044</v>
      </c>
      <c r="I25" s="23">
        <v>928272</v>
      </c>
      <c r="J25" s="7">
        <f t="shared" si="0"/>
        <v>7.2224520399193342</v>
      </c>
    </row>
    <row r="26" spans="1:10">
      <c r="A26" s="6">
        <v>2564</v>
      </c>
      <c r="B26" s="23" t="s">
        <v>5</v>
      </c>
      <c r="C26" s="23" t="s">
        <v>101</v>
      </c>
      <c r="D26" s="23" t="s">
        <v>11</v>
      </c>
      <c r="E26" s="23" t="s">
        <v>9</v>
      </c>
      <c r="F26" s="23"/>
      <c r="G26" s="20"/>
      <c r="H26" s="23">
        <v>87052</v>
      </c>
      <c r="I26" s="23">
        <v>2033228</v>
      </c>
      <c r="J26" s="7">
        <f t="shared" si="0"/>
        <v>4.2814676957035811</v>
      </c>
    </row>
    <row r="27" spans="1:10">
      <c r="A27" s="6">
        <v>2564</v>
      </c>
      <c r="B27" s="23" t="s">
        <v>5</v>
      </c>
      <c r="C27" s="23" t="s">
        <v>101</v>
      </c>
      <c r="D27" s="23" t="s">
        <v>12</v>
      </c>
      <c r="E27" s="23" t="s">
        <v>7</v>
      </c>
      <c r="F27" s="23"/>
      <c r="G27" s="20"/>
      <c r="H27" s="23">
        <v>16492</v>
      </c>
      <c r="I27" s="23">
        <v>452724</v>
      </c>
      <c r="J27" s="7">
        <f t="shared" si="0"/>
        <v>3.6428375787455494</v>
      </c>
    </row>
    <row r="28" spans="1:10">
      <c r="A28" s="6">
        <v>2564</v>
      </c>
      <c r="B28" s="23" t="s">
        <v>5</v>
      </c>
      <c r="C28" s="23" t="s">
        <v>101</v>
      </c>
      <c r="D28" s="23" t="s">
        <v>12</v>
      </c>
      <c r="E28" s="23" t="s">
        <v>9</v>
      </c>
      <c r="F28" s="23"/>
      <c r="G28" s="20"/>
      <c r="H28" s="23">
        <v>27895</v>
      </c>
      <c r="I28" s="23">
        <v>780316</v>
      </c>
      <c r="J28" s="7">
        <f t="shared" si="0"/>
        <v>3.5748337852869865</v>
      </c>
    </row>
    <row r="29" spans="1:10">
      <c r="A29" s="6">
        <v>2564</v>
      </c>
      <c r="B29" s="23" t="s">
        <v>100</v>
      </c>
      <c r="C29" s="23" t="s">
        <v>101</v>
      </c>
      <c r="D29" s="23"/>
      <c r="E29" s="23" t="s">
        <v>100</v>
      </c>
      <c r="F29" s="23" t="s">
        <v>6</v>
      </c>
      <c r="G29" s="24">
        <v>13</v>
      </c>
      <c r="H29" s="23">
        <v>76308</v>
      </c>
      <c r="I29" s="23">
        <v>1333329</v>
      </c>
      <c r="J29" s="7">
        <f t="shared" si="0"/>
        <v>5.7231186001354502</v>
      </c>
    </row>
    <row r="30" spans="1:10">
      <c r="A30" s="6">
        <v>2564</v>
      </c>
      <c r="B30" s="23" t="s">
        <v>100</v>
      </c>
      <c r="C30" s="23" t="s">
        <v>101</v>
      </c>
      <c r="D30" s="23"/>
      <c r="E30" s="23" t="s">
        <v>100</v>
      </c>
      <c r="F30" s="23" t="s">
        <v>13</v>
      </c>
      <c r="G30" s="24">
        <v>6</v>
      </c>
      <c r="H30" s="23">
        <v>27753</v>
      </c>
      <c r="I30" s="23">
        <v>366478</v>
      </c>
      <c r="J30" s="7">
        <f t="shared" si="0"/>
        <v>7.5728965995230277</v>
      </c>
    </row>
    <row r="31" spans="1:10">
      <c r="A31" s="6">
        <v>2564</v>
      </c>
      <c r="B31" s="23" t="s">
        <v>100</v>
      </c>
      <c r="C31" s="23" t="s">
        <v>101</v>
      </c>
      <c r="D31" s="23"/>
      <c r="E31" s="23" t="s">
        <v>100</v>
      </c>
      <c r="F31" s="23" t="s">
        <v>14</v>
      </c>
      <c r="G31" s="24">
        <v>4</v>
      </c>
      <c r="H31" s="23">
        <v>95049</v>
      </c>
      <c r="I31" s="23">
        <v>374170</v>
      </c>
      <c r="J31" s="7">
        <f t="shared" si="0"/>
        <v>25.402624475505785</v>
      </c>
    </row>
    <row r="32" spans="1:10">
      <c r="A32" s="6">
        <v>2564</v>
      </c>
      <c r="B32" s="23" t="s">
        <v>100</v>
      </c>
      <c r="C32" s="23" t="s">
        <v>101</v>
      </c>
      <c r="D32" s="23"/>
      <c r="E32" s="23" t="s">
        <v>100</v>
      </c>
      <c r="F32" s="23" t="s">
        <v>15</v>
      </c>
      <c r="G32" s="24">
        <v>4</v>
      </c>
      <c r="H32" s="23">
        <v>34299</v>
      </c>
      <c r="I32" s="23">
        <v>289530</v>
      </c>
      <c r="J32" s="7">
        <f t="shared" si="0"/>
        <v>11.846440783338513</v>
      </c>
    </row>
    <row r="33" spans="1:10">
      <c r="A33" s="6">
        <v>2564</v>
      </c>
      <c r="B33" s="23" t="s">
        <v>100</v>
      </c>
      <c r="C33" s="23" t="s">
        <v>101</v>
      </c>
      <c r="D33" s="23"/>
      <c r="E33" s="23" t="s">
        <v>100</v>
      </c>
      <c r="F33" s="23" t="s">
        <v>16</v>
      </c>
      <c r="G33" s="24">
        <v>4</v>
      </c>
      <c r="H33" s="23">
        <v>467</v>
      </c>
      <c r="I33" s="23">
        <v>220715</v>
      </c>
      <c r="J33" s="7">
        <f t="shared" si="0"/>
        <v>0.2115850757764538</v>
      </c>
    </row>
    <row r="34" spans="1:10">
      <c r="A34" s="6">
        <v>2564</v>
      </c>
      <c r="B34" s="23" t="s">
        <v>100</v>
      </c>
      <c r="C34" s="23" t="s">
        <v>101</v>
      </c>
      <c r="D34" s="23"/>
      <c r="E34" s="23" t="s">
        <v>100</v>
      </c>
      <c r="F34" s="23" t="s">
        <v>17</v>
      </c>
      <c r="G34" s="24">
        <v>4</v>
      </c>
      <c r="H34" s="23">
        <v>1700</v>
      </c>
      <c r="I34" s="23">
        <v>53887</v>
      </c>
      <c r="J34" s="7">
        <f t="shared" si="0"/>
        <v>3.1547497541150928</v>
      </c>
    </row>
    <row r="35" spans="1:10">
      <c r="A35" s="6">
        <v>2564</v>
      </c>
      <c r="B35" s="23" t="s">
        <v>100</v>
      </c>
      <c r="C35" s="23" t="s">
        <v>101</v>
      </c>
      <c r="D35" s="23"/>
      <c r="E35" s="23" t="s">
        <v>100</v>
      </c>
      <c r="F35" s="23" t="s">
        <v>18</v>
      </c>
      <c r="G35" s="24">
        <v>4</v>
      </c>
      <c r="H35" s="23">
        <v>9320</v>
      </c>
      <c r="I35" s="23">
        <v>249742</v>
      </c>
      <c r="J35" s="7">
        <f t="shared" si="0"/>
        <v>3.7318512705111675</v>
      </c>
    </row>
    <row r="36" spans="1:10">
      <c r="A36" s="6">
        <v>2564</v>
      </c>
      <c r="B36" s="23" t="s">
        <v>100</v>
      </c>
      <c r="C36" s="23" t="s">
        <v>101</v>
      </c>
      <c r="D36" s="23"/>
      <c r="E36" s="23" t="s">
        <v>100</v>
      </c>
      <c r="F36" s="23" t="s">
        <v>19</v>
      </c>
      <c r="G36" s="24">
        <v>4</v>
      </c>
      <c r="H36" s="23">
        <v>5352</v>
      </c>
      <c r="I36" s="23">
        <v>53501</v>
      </c>
      <c r="J36" s="7">
        <f t="shared" si="0"/>
        <v>10.003551335489057</v>
      </c>
    </row>
    <row r="37" spans="1:10">
      <c r="A37" s="6">
        <v>2564</v>
      </c>
      <c r="B37" s="23" t="s">
        <v>100</v>
      </c>
      <c r="C37" s="23" t="s">
        <v>101</v>
      </c>
      <c r="D37" s="23"/>
      <c r="E37" s="23" t="s">
        <v>100</v>
      </c>
      <c r="F37" s="23" t="s">
        <v>20</v>
      </c>
      <c r="G37" s="24">
        <v>3</v>
      </c>
      <c r="H37" s="23">
        <v>11831</v>
      </c>
      <c r="I37" s="23">
        <v>77885</v>
      </c>
      <c r="J37" s="7">
        <f t="shared" si="0"/>
        <v>15.190344739038325</v>
      </c>
    </row>
    <row r="38" spans="1:10">
      <c r="A38" s="6">
        <v>2564</v>
      </c>
      <c r="B38" s="23" t="s">
        <v>100</v>
      </c>
      <c r="C38" s="23" t="s">
        <v>101</v>
      </c>
      <c r="D38" s="23"/>
      <c r="E38" s="23" t="s">
        <v>100</v>
      </c>
      <c r="F38" s="23" t="s">
        <v>21</v>
      </c>
      <c r="G38" s="24">
        <v>4</v>
      </c>
      <c r="H38" s="23">
        <v>7665</v>
      </c>
      <c r="I38" s="23">
        <v>132792</v>
      </c>
      <c r="J38" s="7">
        <f t="shared" si="0"/>
        <v>5.7721850713898428</v>
      </c>
    </row>
    <row r="39" spans="1:10">
      <c r="A39" s="6">
        <v>2564</v>
      </c>
      <c r="B39" s="23" t="s">
        <v>100</v>
      </c>
      <c r="C39" s="23" t="s">
        <v>101</v>
      </c>
      <c r="D39" s="23"/>
      <c r="E39" s="23" t="s">
        <v>100</v>
      </c>
      <c r="F39" s="23" t="s">
        <v>22</v>
      </c>
      <c r="G39" s="24">
        <v>6</v>
      </c>
      <c r="H39" s="23">
        <v>22563</v>
      </c>
      <c r="I39" s="23">
        <v>268523</v>
      </c>
      <c r="J39" s="7">
        <f t="shared" si="0"/>
        <v>8.402632176759532</v>
      </c>
    </row>
    <row r="40" spans="1:10">
      <c r="A40" s="6">
        <v>2564</v>
      </c>
      <c r="B40" s="23" t="s">
        <v>100</v>
      </c>
      <c r="C40" s="23" t="s">
        <v>101</v>
      </c>
      <c r="D40" s="23"/>
      <c r="E40" s="23" t="s">
        <v>100</v>
      </c>
      <c r="F40" s="23" t="s">
        <v>23</v>
      </c>
      <c r="G40" s="24">
        <v>6</v>
      </c>
      <c r="H40" s="23">
        <v>23006</v>
      </c>
      <c r="I40" s="23">
        <v>240464</v>
      </c>
      <c r="J40" s="7">
        <f t="shared" si="0"/>
        <v>9.5673364827999201</v>
      </c>
    </row>
    <row r="41" spans="1:10">
      <c r="A41" s="6">
        <v>2564</v>
      </c>
      <c r="B41" s="23" t="s">
        <v>100</v>
      </c>
      <c r="C41" s="23" t="s">
        <v>101</v>
      </c>
      <c r="D41" s="23"/>
      <c r="E41" s="23" t="s">
        <v>100</v>
      </c>
      <c r="F41" s="23" t="s">
        <v>24</v>
      </c>
      <c r="G41" s="24">
        <v>6</v>
      </c>
      <c r="H41" s="23">
        <v>17663</v>
      </c>
      <c r="I41" s="23">
        <v>109249</v>
      </c>
      <c r="J41" s="7">
        <f t="shared" si="0"/>
        <v>16.167653708500765</v>
      </c>
    </row>
    <row r="42" spans="1:10">
      <c r="A42" s="6">
        <v>2564</v>
      </c>
      <c r="B42" s="23" t="s">
        <v>100</v>
      </c>
      <c r="C42" s="23" t="s">
        <v>101</v>
      </c>
      <c r="D42" s="23"/>
      <c r="E42" s="23" t="s">
        <v>100</v>
      </c>
      <c r="F42" s="23" t="s">
        <v>25</v>
      </c>
      <c r="G42" s="24">
        <v>6</v>
      </c>
      <c r="H42" s="23">
        <v>2990</v>
      </c>
      <c r="I42" s="23">
        <v>52561</v>
      </c>
      <c r="J42" s="7">
        <f t="shared" si="0"/>
        <v>5.6886284507524589</v>
      </c>
    </row>
    <row r="43" spans="1:10">
      <c r="A43" s="6">
        <v>2564</v>
      </c>
      <c r="B43" s="23" t="s">
        <v>100</v>
      </c>
      <c r="C43" s="23" t="s">
        <v>101</v>
      </c>
      <c r="D43" s="23"/>
      <c r="E43" s="23" t="s">
        <v>100</v>
      </c>
      <c r="F43" s="23" t="s">
        <v>26</v>
      </c>
      <c r="G43" s="24">
        <v>6</v>
      </c>
      <c r="H43" s="23">
        <v>19324</v>
      </c>
      <c r="I43" s="23">
        <v>169080</v>
      </c>
      <c r="J43" s="7">
        <f t="shared" si="0"/>
        <v>11.428909392003785</v>
      </c>
    </row>
    <row r="44" spans="1:10">
      <c r="A44" s="6">
        <v>2564</v>
      </c>
      <c r="B44" s="23" t="s">
        <v>100</v>
      </c>
      <c r="C44" s="23" t="s">
        <v>101</v>
      </c>
      <c r="D44" s="23"/>
      <c r="E44" s="23" t="s">
        <v>100</v>
      </c>
      <c r="F44" s="23" t="s">
        <v>27</v>
      </c>
      <c r="G44" s="24">
        <v>6</v>
      </c>
      <c r="H44" s="23">
        <v>6473</v>
      </c>
      <c r="I44" s="23">
        <v>140988</v>
      </c>
      <c r="J44" s="7">
        <f t="shared" si="0"/>
        <v>4.5911708797911883</v>
      </c>
    </row>
    <row r="45" spans="1:10">
      <c r="A45" s="6">
        <v>2564</v>
      </c>
      <c r="B45" s="23" t="s">
        <v>100</v>
      </c>
      <c r="C45" s="23" t="s">
        <v>101</v>
      </c>
      <c r="D45" s="23"/>
      <c r="E45" s="23" t="s">
        <v>100</v>
      </c>
      <c r="F45" s="23" t="s">
        <v>28</v>
      </c>
      <c r="G45" s="24">
        <v>4</v>
      </c>
      <c r="H45" s="23">
        <v>3015</v>
      </c>
      <c r="I45" s="23">
        <v>64969</v>
      </c>
      <c r="J45" s="7">
        <f t="shared" si="0"/>
        <v>4.6406747833582171</v>
      </c>
    </row>
    <row r="46" spans="1:10">
      <c r="A46" s="6">
        <v>2564</v>
      </c>
      <c r="B46" s="23" t="s">
        <v>100</v>
      </c>
      <c r="C46" s="23" t="s">
        <v>101</v>
      </c>
      <c r="D46" s="23"/>
      <c r="E46" s="23" t="s">
        <v>100</v>
      </c>
      <c r="F46" s="23" t="s">
        <v>29</v>
      </c>
      <c r="G46" s="24">
        <v>6</v>
      </c>
      <c r="H46" s="23">
        <v>23707</v>
      </c>
      <c r="I46" s="23">
        <v>165557</v>
      </c>
      <c r="J46" s="7">
        <f t="shared" si="0"/>
        <v>14.319539493950725</v>
      </c>
    </row>
    <row r="47" spans="1:10">
      <c r="A47" s="6">
        <v>2564</v>
      </c>
      <c r="B47" s="23" t="s">
        <v>100</v>
      </c>
      <c r="C47" s="23" t="s">
        <v>101</v>
      </c>
      <c r="D47" s="23"/>
      <c r="E47" s="23" t="s">
        <v>100</v>
      </c>
      <c r="F47" s="23" t="s">
        <v>30</v>
      </c>
      <c r="G47" s="24">
        <v>9</v>
      </c>
      <c r="H47" s="23">
        <v>21273</v>
      </c>
      <c r="I47" s="23">
        <v>456399</v>
      </c>
      <c r="J47" s="7">
        <f t="shared" si="0"/>
        <v>4.6610531574346128</v>
      </c>
    </row>
    <row r="48" spans="1:10">
      <c r="A48" s="6">
        <v>2564</v>
      </c>
      <c r="B48" s="23" t="s">
        <v>100</v>
      </c>
      <c r="C48" s="23" t="s">
        <v>101</v>
      </c>
      <c r="D48" s="23"/>
      <c r="E48" s="23" t="s">
        <v>100</v>
      </c>
      <c r="F48" s="23" t="s">
        <v>31</v>
      </c>
      <c r="G48" s="24">
        <v>9</v>
      </c>
      <c r="H48" s="23">
        <v>36828</v>
      </c>
      <c r="I48" s="23">
        <v>421424</v>
      </c>
      <c r="J48" s="7">
        <f t="shared" si="0"/>
        <v>8.7389422529329135</v>
      </c>
    </row>
    <row r="49" spans="1:10">
      <c r="A49" s="6">
        <v>2564</v>
      </c>
      <c r="B49" s="23" t="s">
        <v>100</v>
      </c>
      <c r="C49" s="23" t="s">
        <v>101</v>
      </c>
      <c r="D49" s="23"/>
      <c r="E49" s="23" t="s">
        <v>100</v>
      </c>
      <c r="F49" s="23" t="s">
        <v>32</v>
      </c>
      <c r="G49" s="24">
        <v>9</v>
      </c>
      <c r="H49" s="23">
        <v>8730</v>
      </c>
      <c r="I49" s="23">
        <v>189221</v>
      </c>
      <c r="J49" s="7">
        <f t="shared" si="0"/>
        <v>4.6136528186617767</v>
      </c>
    </row>
    <row r="50" spans="1:10">
      <c r="A50" s="6">
        <v>2564</v>
      </c>
      <c r="B50" s="23" t="s">
        <v>100</v>
      </c>
      <c r="C50" s="23" t="s">
        <v>101</v>
      </c>
      <c r="D50" s="23"/>
      <c r="E50" s="23" t="s">
        <v>100</v>
      </c>
      <c r="F50" s="23" t="s">
        <v>33</v>
      </c>
      <c r="G50" s="24">
        <v>10</v>
      </c>
      <c r="H50" s="23">
        <v>17160</v>
      </c>
      <c r="I50" s="23">
        <v>305231</v>
      </c>
      <c r="J50" s="7">
        <f t="shared" si="0"/>
        <v>5.6219715559690853</v>
      </c>
    </row>
    <row r="51" spans="1:10">
      <c r="A51" s="6">
        <v>2564</v>
      </c>
      <c r="B51" s="23" t="s">
        <v>100</v>
      </c>
      <c r="C51" s="23" t="s">
        <v>101</v>
      </c>
      <c r="D51" s="23"/>
      <c r="E51" s="23" t="s">
        <v>100</v>
      </c>
      <c r="F51" s="23" t="s">
        <v>34</v>
      </c>
      <c r="G51" s="24">
        <v>10</v>
      </c>
      <c r="H51" s="23">
        <v>7706</v>
      </c>
      <c r="I51" s="23">
        <v>416242</v>
      </c>
      <c r="J51" s="7">
        <f t="shared" si="0"/>
        <v>1.8513268723482974</v>
      </c>
    </row>
    <row r="52" spans="1:10">
      <c r="A52" s="6">
        <v>2564</v>
      </c>
      <c r="B52" s="23" t="s">
        <v>100</v>
      </c>
      <c r="C52" s="23" t="s">
        <v>101</v>
      </c>
      <c r="D52" s="23"/>
      <c r="E52" s="23" t="s">
        <v>100</v>
      </c>
      <c r="F52" s="23" t="s">
        <v>35</v>
      </c>
      <c r="G52" s="24">
        <v>10</v>
      </c>
      <c r="H52" s="23">
        <v>1895</v>
      </c>
      <c r="I52" s="23">
        <v>128493</v>
      </c>
      <c r="J52" s="7">
        <f t="shared" si="0"/>
        <v>1.4747885098799156</v>
      </c>
    </row>
    <row r="53" spans="1:10">
      <c r="A53" s="6">
        <v>2564</v>
      </c>
      <c r="B53" s="23" t="s">
        <v>100</v>
      </c>
      <c r="C53" s="23" t="s">
        <v>101</v>
      </c>
      <c r="D53" s="23"/>
      <c r="E53" s="23" t="s">
        <v>100</v>
      </c>
      <c r="F53" s="23" t="s">
        <v>36</v>
      </c>
      <c r="G53" s="24">
        <v>9</v>
      </c>
      <c r="H53" s="23">
        <v>8928</v>
      </c>
      <c r="I53" s="23">
        <v>204693</v>
      </c>
      <c r="J53" s="7">
        <f t="shared" si="0"/>
        <v>4.361653793730123</v>
      </c>
    </row>
    <row r="54" spans="1:10">
      <c r="A54" s="6">
        <v>2564</v>
      </c>
      <c r="B54" s="23" t="s">
        <v>100</v>
      </c>
      <c r="C54" s="23" t="s">
        <v>101</v>
      </c>
      <c r="D54" s="23"/>
      <c r="E54" s="23" t="s">
        <v>100</v>
      </c>
      <c r="F54" s="23" t="s">
        <v>37</v>
      </c>
      <c r="G54" s="24">
        <v>10</v>
      </c>
      <c r="H54" s="23">
        <v>6982</v>
      </c>
      <c r="I54" s="23">
        <v>69748</v>
      </c>
      <c r="J54" s="7">
        <f t="shared" si="0"/>
        <v>10.010322876641624</v>
      </c>
    </row>
    <row r="55" spans="1:10">
      <c r="A55" s="6">
        <v>2564</v>
      </c>
      <c r="B55" s="23" t="s">
        <v>100</v>
      </c>
      <c r="C55" s="23" t="s">
        <v>101</v>
      </c>
      <c r="D55" s="23"/>
      <c r="E55" s="23" t="s">
        <v>100</v>
      </c>
      <c r="F55" s="23" t="s">
        <v>38</v>
      </c>
      <c r="G55" s="24">
        <v>8</v>
      </c>
      <c r="H55" s="23">
        <v>898</v>
      </c>
      <c r="I55" s="23">
        <v>55603</v>
      </c>
      <c r="J55" s="7">
        <f t="shared" si="0"/>
        <v>1.6150207722604895</v>
      </c>
    </row>
    <row r="56" spans="1:10">
      <c r="A56" s="6">
        <v>2564</v>
      </c>
      <c r="B56" s="23" t="s">
        <v>100</v>
      </c>
      <c r="C56" s="23" t="s">
        <v>101</v>
      </c>
      <c r="D56" s="23"/>
      <c r="E56" s="23" t="s">
        <v>100</v>
      </c>
      <c r="F56" s="23" t="s">
        <v>39</v>
      </c>
      <c r="G56" s="24">
        <v>8</v>
      </c>
      <c r="H56" s="23">
        <v>2156</v>
      </c>
      <c r="I56" s="23">
        <v>79027</v>
      </c>
      <c r="J56" s="7">
        <f t="shared" si="0"/>
        <v>2.7281815075860147</v>
      </c>
    </row>
    <row r="57" spans="1:10">
      <c r="A57" s="6">
        <v>2564</v>
      </c>
      <c r="B57" s="23" t="s">
        <v>100</v>
      </c>
      <c r="C57" s="23" t="s">
        <v>101</v>
      </c>
      <c r="D57" s="23"/>
      <c r="E57" s="23" t="s">
        <v>100</v>
      </c>
      <c r="F57" s="23" t="s">
        <v>40</v>
      </c>
      <c r="G57" s="24">
        <v>7</v>
      </c>
      <c r="H57" s="23">
        <v>24136</v>
      </c>
      <c r="I57" s="23">
        <v>804866</v>
      </c>
      <c r="J57" s="7">
        <f t="shared" si="0"/>
        <v>2.9987600420442657</v>
      </c>
    </row>
    <row r="58" spans="1:10">
      <c r="A58" s="6">
        <v>2564</v>
      </c>
      <c r="B58" s="23" t="s">
        <v>100</v>
      </c>
      <c r="C58" s="23" t="s">
        <v>101</v>
      </c>
      <c r="D58" s="23"/>
      <c r="E58" s="23" t="s">
        <v>100</v>
      </c>
      <c r="F58" s="23" t="s">
        <v>41</v>
      </c>
      <c r="G58" s="24">
        <v>8</v>
      </c>
      <c r="H58" s="23">
        <v>42989</v>
      </c>
      <c r="I58" s="23">
        <v>232758</v>
      </c>
      <c r="J58" s="7">
        <f t="shared" si="0"/>
        <v>18.469397399874548</v>
      </c>
    </row>
    <row r="59" spans="1:10">
      <c r="A59" s="6">
        <v>2564</v>
      </c>
      <c r="B59" s="23" t="s">
        <v>100</v>
      </c>
      <c r="C59" s="23" t="s">
        <v>101</v>
      </c>
      <c r="D59" s="23"/>
      <c r="E59" s="23" t="s">
        <v>100</v>
      </c>
      <c r="F59" s="23" t="s">
        <v>42</v>
      </c>
      <c r="G59" s="24">
        <v>8</v>
      </c>
      <c r="H59" s="23">
        <v>2854</v>
      </c>
      <c r="I59" s="23">
        <v>138129</v>
      </c>
      <c r="J59" s="7">
        <f t="shared" si="0"/>
        <v>2.0661845086839112</v>
      </c>
    </row>
    <row r="60" spans="1:10">
      <c r="A60" s="6">
        <v>2564</v>
      </c>
      <c r="B60" s="23" t="s">
        <v>100</v>
      </c>
      <c r="C60" s="23" t="s">
        <v>101</v>
      </c>
      <c r="D60" s="23"/>
      <c r="E60" s="23" t="s">
        <v>100</v>
      </c>
      <c r="F60" s="23" t="s">
        <v>43</v>
      </c>
      <c r="G60" s="24">
        <v>8</v>
      </c>
      <c r="H60" s="23">
        <v>3428</v>
      </c>
      <c r="I60" s="23">
        <v>99323</v>
      </c>
      <c r="J60" s="7">
        <f t="shared" si="0"/>
        <v>3.4513657461011045</v>
      </c>
    </row>
    <row r="61" spans="1:10">
      <c r="A61" s="6">
        <v>2564</v>
      </c>
      <c r="B61" s="23" t="s">
        <v>100</v>
      </c>
      <c r="C61" s="23" t="s">
        <v>101</v>
      </c>
      <c r="D61" s="23"/>
      <c r="E61" s="23" t="s">
        <v>100</v>
      </c>
      <c r="F61" s="23" t="s">
        <v>44</v>
      </c>
      <c r="G61" s="24">
        <v>7</v>
      </c>
      <c r="H61" s="23">
        <v>1741</v>
      </c>
      <c r="I61" s="23">
        <v>241517</v>
      </c>
      <c r="J61" s="7">
        <f t="shared" si="0"/>
        <v>0.72086022930062899</v>
      </c>
    </row>
    <row r="62" spans="1:10">
      <c r="A62" s="6">
        <v>2564</v>
      </c>
      <c r="B62" s="23" t="s">
        <v>100</v>
      </c>
      <c r="C62" s="23" t="s">
        <v>101</v>
      </c>
      <c r="D62" s="23"/>
      <c r="E62" s="23" t="s">
        <v>100</v>
      </c>
      <c r="F62" s="23" t="s">
        <v>45</v>
      </c>
      <c r="G62" s="24">
        <v>7</v>
      </c>
      <c r="H62" s="23">
        <v>18230</v>
      </c>
      <c r="I62" s="23">
        <v>310310</v>
      </c>
      <c r="J62" s="7">
        <f t="shared" si="0"/>
        <v>5.8747703908994229</v>
      </c>
    </row>
    <row r="63" spans="1:10">
      <c r="A63" s="6">
        <v>2564</v>
      </c>
      <c r="B63" s="23" t="s">
        <v>100</v>
      </c>
      <c r="C63" s="23" t="s">
        <v>101</v>
      </c>
      <c r="D63" s="23"/>
      <c r="E63" s="23" t="s">
        <v>100</v>
      </c>
      <c r="F63" s="23" t="s">
        <v>46</v>
      </c>
      <c r="G63" s="24">
        <v>7</v>
      </c>
      <c r="H63" s="23">
        <v>31557</v>
      </c>
      <c r="I63" s="23">
        <v>180620</v>
      </c>
      <c r="J63" s="7">
        <f t="shared" si="0"/>
        <v>17.471487099988927</v>
      </c>
    </row>
    <row r="64" spans="1:10">
      <c r="A64" s="6">
        <v>2564</v>
      </c>
      <c r="B64" s="23" t="s">
        <v>100</v>
      </c>
      <c r="C64" s="23" t="s">
        <v>101</v>
      </c>
      <c r="D64" s="23"/>
      <c r="E64" s="23" t="s">
        <v>100</v>
      </c>
      <c r="F64" s="23" t="s">
        <v>47</v>
      </c>
      <c r="G64" s="24">
        <v>8</v>
      </c>
      <c r="H64" s="23">
        <v>2878</v>
      </c>
      <c r="I64" s="23">
        <v>147874</v>
      </c>
      <c r="J64" s="7">
        <f t="shared" si="0"/>
        <v>1.9462515384719423</v>
      </c>
    </row>
    <row r="65" spans="1:10">
      <c r="A65" s="6">
        <v>2564</v>
      </c>
      <c r="B65" s="23" t="s">
        <v>100</v>
      </c>
      <c r="C65" s="23" t="s">
        <v>101</v>
      </c>
      <c r="D65" s="23"/>
      <c r="E65" s="23" t="s">
        <v>100</v>
      </c>
      <c r="F65" s="23" t="s">
        <v>48</v>
      </c>
      <c r="G65" s="24">
        <v>8</v>
      </c>
      <c r="H65" s="23">
        <v>21033</v>
      </c>
      <c r="I65" s="23">
        <v>148876</v>
      </c>
      <c r="J65" s="7">
        <f t="shared" si="0"/>
        <v>14.127864800236438</v>
      </c>
    </row>
    <row r="66" spans="1:10">
      <c r="A66" s="6">
        <v>2564</v>
      </c>
      <c r="B66" s="23" t="s">
        <v>100</v>
      </c>
      <c r="C66" s="23" t="s">
        <v>101</v>
      </c>
      <c r="D66" s="23"/>
      <c r="E66" s="23" t="s">
        <v>100</v>
      </c>
      <c r="F66" s="23" t="s">
        <v>49</v>
      </c>
      <c r="G66" s="24">
        <v>10</v>
      </c>
      <c r="H66" s="23">
        <v>7105</v>
      </c>
      <c r="I66" s="23">
        <v>96804</v>
      </c>
      <c r="J66" s="7">
        <f t="shared" si="0"/>
        <v>7.3395727449278958</v>
      </c>
    </row>
    <row r="67" spans="1:10">
      <c r="A67" s="6">
        <v>2564</v>
      </c>
      <c r="B67" s="23" t="s">
        <v>100</v>
      </c>
      <c r="C67" s="23" t="s">
        <v>101</v>
      </c>
      <c r="D67" s="23"/>
      <c r="E67" s="23" t="s">
        <v>100</v>
      </c>
      <c r="F67" s="23" t="s">
        <v>50</v>
      </c>
      <c r="G67" s="24">
        <v>1</v>
      </c>
      <c r="H67" s="23">
        <v>29353</v>
      </c>
      <c r="I67" s="23">
        <v>359605</v>
      </c>
      <c r="J67" s="7">
        <f t="shared" si="0"/>
        <v>8.1625672613005928</v>
      </c>
    </row>
    <row r="68" spans="1:10">
      <c r="A68" s="6">
        <v>2564</v>
      </c>
      <c r="B68" s="23" t="s">
        <v>100</v>
      </c>
      <c r="C68" s="23" t="s">
        <v>101</v>
      </c>
      <c r="D68" s="23"/>
      <c r="E68" s="23" t="s">
        <v>100</v>
      </c>
      <c r="F68" s="23" t="s">
        <v>51</v>
      </c>
      <c r="G68" s="24">
        <v>1</v>
      </c>
      <c r="H68" s="23">
        <v>5795</v>
      </c>
      <c r="I68" s="23">
        <v>112669</v>
      </c>
      <c r="J68" s="7">
        <f t="shared" ref="J68:J131" si="1">H68*100/I68</f>
        <v>5.143384604460854</v>
      </c>
    </row>
    <row r="69" spans="1:10">
      <c r="A69" s="6">
        <v>2564</v>
      </c>
      <c r="B69" s="23" t="s">
        <v>100</v>
      </c>
      <c r="C69" s="23" t="s">
        <v>101</v>
      </c>
      <c r="D69" s="23"/>
      <c r="E69" s="23" t="s">
        <v>100</v>
      </c>
      <c r="F69" s="23" t="s">
        <v>52</v>
      </c>
      <c r="G69" s="24">
        <v>1</v>
      </c>
      <c r="H69" s="23">
        <v>1985</v>
      </c>
      <c r="I69" s="23">
        <v>144553</v>
      </c>
      <c r="J69" s="7">
        <f t="shared" si="1"/>
        <v>1.3731987575491342</v>
      </c>
    </row>
    <row r="70" spans="1:10">
      <c r="A70" s="6">
        <v>2564</v>
      </c>
      <c r="B70" s="23" t="s">
        <v>100</v>
      </c>
      <c r="C70" s="23" t="s">
        <v>101</v>
      </c>
      <c r="D70" s="23"/>
      <c r="E70" s="23" t="s">
        <v>100</v>
      </c>
      <c r="F70" s="23" t="s">
        <v>53</v>
      </c>
      <c r="G70" s="24">
        <v>2</v>
      </c>
      <c r="H70" s="23">
        <v>3902</v>
      </c>
      <c r="I70" s="23">
        <v>114532</v>
      </c>
      <c r="J70" s="7">
        <f t="shared" si="1"/>
        <v>3.4069081130164496</v>
      </c>
    </row>
    <row r="71" spans="1:10">
      <c r="A71" s="6">
        <v>2564</v>
      </c>
      <c r="B71" s="23" t="s">
        <v>100</v>
      </c>
      <c r="C71" s="23" t="s">
        <v>101</v>
      </c>
      <c r="D71" s="23"/>
      <c r="E71" s="23" t="s">
        <v>100</v>
      </c>
      <c r="F71" s="23" t="s">
        <v>54</v>
      </c>
      <c r="G71" s="24">
        <v>1</v>
      </c>
      <c r="H71" s="23">
        <v>3315</v>
      </c>
      <c r="I71" s="23">
        <v>169314</v>
      </c>
      <c r="J71" s="7">
        <f t="shared" si="1"/>
        <v>1.957900705198625</v>
      </c>
    </row>
    <row r="72" spans="1:10">
      <c r="A72" s="6">
        <v>2564</v>
      </c>
      <c r="B72" s="23" t="s">
        <v>100</v>
      </c>
      <c r="C72" s="23" t="s">
        <v>101</v>
      </c>
      <c r="D72" s="23"/>
      <c r="E72" s="23" t="s">
        <v>100</v>
      </c>
      <c r="F72" s="23" t="s">
        <v>55</v>
      </c>
      <c r="G72" s="24">
        <v>1</v>
      </c>
      <c r="H72" s="23">
        <v>165</v>
      </c>
      <c r="I72" s="23">
        <v>163940</v>
      </c>
      <c r="J72" s="7">
        <f t="shared" si="1"/>
        <v>0.10064657801634744</v>
      </c>
    </row>
    <row r="73" spans="1:10">
      <c r="A73" s="6">
        <v>2564</v>
      </c>
      <c r="B73" s="23" t="s">
        <v>100</v>
      </c>
      <c r="C73" s="23" t="s">
        <v>101</v>
      </c>
      <c r="D73" s="23"/>
      <c r="E73" s="23" t="s">
        <v>100</v>
      </c>
      <c r="F73" s="23" t="s">
        <v>56</v>
      </c>
      <c r="G73" s="24">
        <v>1</v>
      </c>
      <c r="H73" s="23">
        <v>1286</v>
      </c>
      <c r="I73" s="23">
        <v>65492</v>
      </c>
      <c r="J73" s="7">
        <f t="shared" si="1"/>
        <v>1.963598607463507</v>
      </c>
    </row>
    <row r="74" spans="1:10">
      <c r="A74" s="6">
        <v>2564</v>
      </c>
      <c r="B74" s="23" t="s">
        <v>100</v>
      </c>
      <c r="C74" s="23" t="s">
        <v>101</v>
      </c>
      <c r="D74" s="23"/>
      <c r="E74" s="23" t="s">
        <v>100</v>
      </c>
      <c r="F74" s="23" t="s">
        <v>57</v>
      </c>
      <c r="G74" s="24">
        <v>1</v>
      </c>
      <c r="H74" s="23">
        <v>3039</v>
      </c>
      <c r="I74" s="23">
        <v>303358</v>
      </c>
      <c r="J74" s="7">
        <f t="shared" si="1"/>
        <v>1.0017866678973357</v>
      </c>
    </row>
    <row r="75" spans="1:10">
      <c r="A75" s="6">
        <v>2564</v>
      </c>
      <c r="B75" s="23" t="s">
        <v>100</v>
      </c>
      <c r="C75" s="23" t="s">
        <v>101</v>
      </c>
      <c r="D75" s="23"/>
      <c r="E75" s="23" t="s">
        <v>100</v>
      </c>
      <c r="F75" s="23" t="s">
        <v>58</v>
      </c>
      <c r="G75" s="24">
        <v>1</v>
      </c>
      <c r="H75" s="23">
        <v>823</v>
      </c>
      <c r="I75" s="23">
        <v>37395</v>
      </c>
      <c r="J75" s="7">
        <f t="shared" si="1"/>
        <v>2.2008289878325979</v>
      </c>
    </row>
    <row r="76" spans="1:10">
      <c r="A76" s="6">
        <v>2564</v>
      </c>
      <c r="B76" s="23" t="s">
        <v>100</v>
      </c>
      <c r="C76" s="23" t="s">
        <v>101</v>
      </c>
      <c r="D76" s="23"/>
      <c r="E76" s="23" t="s">
        <v>100</v>
      </c>
      <c r="F76" s="23" t="s">
        <v>59</v>
      </c>
      <c r="G76" s="24">
        <v>3</v>
      </c>
      <c r="H76" s="23">
        <v>52041</v>
      </c>
      <c r="I76" s="23">
        <v>411057</v>
      </c>
      <c r="J76" s="7">
        <f t="shared" si="1"/>
        <v>12.660287989256965</v>
      </c>
    </row>
    <row r="77" spans="1:10">
      <c r="A77" s="6">
        <v>2564</v>
      </c>
      <c r="B77" s="23" t="s">
        <v>100</v>
      </c>
      <c r="C77" s="23" t="s">
        <v>101</v>
      </c>
      <c r="D77" s="23"/>
      <c r="E77" s="23" t="s">
        <v>100</v>
      </c>
      <c r="F77" s="23" t="s">
        <v>60</v>
      </c>
      <c r="G77" s="24">
        <v>3</v>
      </c>
      <c r="H77" s="23">
        <v>5600</v>
      </c>
      <c r="I77" s="23">
        <v>98752</v>
      </c>
      <c r="J77" s="7">
        <f t="shared" si="1"/>
        <v>5.6707712248865842</v>
      </c>
    </row>
    <row r="78" spans="1:10">
      <c r="A78" s="6">
        <v>2564</v>
      </c>
      <c r="B78" s="23" t="s">
        <v>100</v>
      </c>
      <c r="C78" s="23" t="s">
        <v>101</v>
      </c>
      <c r="D78" s="23"/>
      <c r="E78" s="23" t="s">
        <v>100</v>
      </c>
      <c r="F78" s="23" t="s">
        <v>61</v>
      </c>
      <c r="G78" s="24">
        <v>3</v>
      </c>
      <c r="H78" s="23">
        <v>12319</v>
      </c>
      <c r="I78" s="23">
        <v>154309</v>
      </c>
      <c r="J78" s="7">
        <f t="shared" si="1"/>
        <v>7.9833321452410422</v>
      </c>
    </row>
    <row r="79" spans="1:10">
      <c r="A79" s="6">
        <v>2564</v>
      </c>
      <c r="B79" s="23" t="s">
        <v>100</v>
      </c>
      <c r="C79" s="23" t="s">
        <v>101</v>
      </c>
      <c r="D79" s="23"/>
      <c r="E79" s="23" t="s">
        <v>100</v>
      </c>
      <c r="F79" s="23" t="s">
        <v>62</v>
      </c>
      <c r="G79" s="24">
        <v>2</v>
      </c>
      <c r="H79" s="23">
        <v>3007</v>
      </c>
      <c r="I79" s="23">
        <v>98819</v>
      </c>
      <c r="J79" s="7">
        <f t="shared" si="1"/>
        <v>3.0429370869974397</v>
      </c>
    </row>
    <row r="80" spans="1:10">
      <c r="A80" s="6">
        <v>2564</v>
      </c>
      <c r="B80" s="23" t="s">
        <v>100</v>
      </c>
      <c r="C80" s="23" t="s">
        <v>101</v>
      </c>
      <c r="D80" s="23"/>
      <c r="E80" s="23" t="s">
        <v>100</v>
      </c>
      <c r="F80" s="23" t="s">
        <v>63</v>
      </c>
      <c r="G80" s="24">
        <v>2</v>
      </c>
      <c r="H80" s="23">
        <v>11485</v>
      </c>
      <c r="I80" s="23">
        <v>162826</v>
      </c>
      <c r="J80" s="7">
        <f t="shared" si="1"/>
        <v>7.0535418176458302</v>
      </c>
    </row>
    <row r="81" spans="1:10">
      <c r="A81" s="6">
        <v>2564</v>
      </c>
      <c r="B81" s="23" t="s">
        <v>100</v>
      </c>
      <c r="C81" s="23" t="s">
        <v>101</v>
      </c>
      <c r="D81" s="23"/>
      <c r="E81" s="23" t="s">
        <v>100</v>
      </c>
      <c r="F81" s="23" t="s">
        <v>64</v>
      </c>
      <c r="G81" s="24">
        <v>2</v>
      </c>
      <c r="H81" s="23">
        <v>18496</v>
      </c>
      <c r="I81" s="23">
        <v>228097</v>
      </c>
      <c r="J81" s="7">
        <f t="shared" si="1"/>
        <v>8.1088308921204568</v>
      </c>
    </row>
    <row r="82" spans="1:10">
      <c r="A82" s="6">
        <v>2564</v>
      </c>
      <c r="B82" s="23" t="s">
        <v>100</v>
      </c>
      <c r="C82" s="23" t="s">
        <v>101</v>
      </c>
      <c r="D82" s="23"/>
      <c r="E82" s="23" t="s">
        <v>100</v>
      </c>
      <c r="F82" s="23" t="s">
        <v>65</v>
      </c>
      <c r="G82" s="24">
        <v>3</v>
      </c>
      <c r="H82" s="23">
        <v>10959</v>
      </c>
      <c r="I82" s="23">
        <v>123211</v>
      </c>
      <c r="J82" s="7">
        <f t="shared" si="1"/>
        <v>8.8944980561800495</v>
      </c>
    </row>
    <row r="83" spans="1:10">
      <c r="A83" s="6">
        <v>2564</v>
      </c>
      <c r="B83" s="23" t="s">
        <v>100</v>
      </c>
      <c r="C83" s="23" t="s">
        <v>101</v>
      </c>
      <c r="D83" s="23"/>
      <c r="E83" s="23" t="s">
        <v>100</v>
      </c>
      <c r="F83" s="23" t="s">
        <v>66</v>
      </c>
      <c r="G83" s="24">
        <v>2</v>
      </c>
      <c r="H83" s="23">
        <v>17060</v>
      </c>
      <c r="I83" s="23">
        <v>192100</v>
      </c>
      <c r="J83" s="7">
        <f t="shared" si="1"/>
        <v>8.8807912545549197</v>
      </c>
    </row>
    <row r="84" spans="1:10">
      <c r="A84" s="6">
        <v>2564</v>
      </c>
      <c r="B84" s="23" t="s">
        <v>100</v>
      </c>
      <c r="C84" s="23" t="s">
        <v>101</v>
      </c>
      <c r="D84" s="23"/>
      <c r="E84" s="23" t="s">
        <v>100</v>
      </c>
      <c r="F84" s="23" t="s">
        <v>67</v>
      </c>
      <c r="G84" s="24">
        <v>5</v>
      </c>
      <c r="H84" s="23">
        <v>34454</v>
      </c>
      <c r="I84" s="23">
        <v>202644</v>
      </c>
      <c r="J84" s="7">
        <f t="shared" si="1"/>
        <v>17.002230512623122</v>
      </c>
    </row>
    <row r="85" spans="1:10">
      <c r="A85" s="6">
        <v>2564</v>
      </c>
      <c r="B85" s="23" t="s">
        <v>100</v>
      </c>
      <c r="C85" s="23" t="s">
        <v>101</v>
      </c>
      <c r="D85" s="23"/>
      <c r="E85" s="23" t="s">
        <v>100</v>
      </c>
      <c r="F85" s="23" t="s">
        <v>68</v>
      </c>
      <c r="G85" s="24">
        <v>5</v>
      </c>
      <c r="H85" s="23">
        <v>12083</v>
      </c>
      <c r="I85" s="23">
        <v>153701</v>
      </c>
      <c r="J85" s="7">
        <f t="shared" si="1"/>
        <v>7.8613671999531558</v>
      </c>
    </row>
    <row r="86" spans="1:10">
      <c r="A86" s="6">
        <v>2564</v>
      </c>
      <c r="B86" s="23" t="s">
        <v>100</v>
      </c>
      <c r="C86" s="23" t="s">
        <v>101</v>
      </c>
      <c r="D86" s="23"/>
      <c r="E86" s="23" t="s">
        <v>100</v>
      </c>
      <c r="F86" s="23" t="s">
        <v>69</v>
      </c>
      <c r="G86" s="24">
        <v>5</v>
      </c>
      <c r="H86" s="23">
        <v>8302</v>
      </c>
      <c r="I86" s="23">
        <v>220176</v>
      </c>
      <c r="J86" s="7">
        <f t="shared" si="1"/>
        <v>3.7706198677421701</v>
      </c>
    </row>
    <row r="87" spans="1:10">
      <c r="A87" s="6">
        <v>2564</v>
      </c>
      <c r="B87" s="23" t="s">
        <v>100</v>
      </c>
      <c r="C87" s="23" t="s">
        <v>101</v>
      </c>
      <c r="D87" s="23"/>
      <c r="E87" s="23" t="s">
        <v>100</v>
      </c>
      <c r="F87" s="23" t="s">
        <v>70</v>
      </c>
      <c r="G87" s="24">
        <v>5</v>
      </c>
      <c r="H87" s="23">
        <v>4307</v>
      </c>
      <c r="I87" s="23">
        <v>203796</v>
      </c>
      <c r="J87" s="7">
        <f t="shared" si="1"/>
        <v>2.1133878977016232</v>
      </c>
    </row>
    <row r="88" spans="1:10">
      <c r="A88" s="6">
        <v>2564</v>
      </c>
      <c r="B88" s="23" t="s">
        <v>100</v>
      </c>
      <c r="C88" s="23" t="s">
        <v>101</v>
      </c>
      <c r="D88" s="23"/>
      <c r="E88" s="23" t="s">
        <v>100</v>
      </c>
      <c r="F88" s="23" t="s">
        <v>71</v>
      </c>
      <c r="G88" s="24">
        <v>5</v>
      </c>
      <c r="H88" s="23">
        <v>1349</v>
      </c>
      <c r="I88" s="23">
        <v>116003</v>
      </c>
      <c r="J88" s="7">
        <f t="shared" si="1"/>
        <v>1.1629009594579451</v>
      </c>
    </row>
    <row r="89" spans="1:10">
      <c r="A89" s="6">
        <v>2564</v>
      </c>
      <c r="B89" s="23" t="s">
        <v>100</v>
      </c>
      <c r="C89" s="23" t="s">
        <v>101</v>
      </c>
      <c r="D89" s="23"/>
      <c r="E89" s="23" t="s">
        <v>100</v>
      </c>
      <c r="F89" s="23" t="s">
        <v>72</v>
      </c>
      <c r="G89" s="24">
        <v>5</v>
      </c>
      <c r="H89" s="23">
        <v>504</v>
      </c>
      <c r="I89" s="23">
        <v>46144</v>
      </c>
      <c r="J89" s="7">
        <f t="shared" si="1"/>
        <v>1.0922330097087378</v>
      </c>
    </row>
    <row r="90" spans="1:10">
      <c r="A90" s="6">
        <v>2564</v>
      </c>
      <c r="B90" s="23" t="s">
        <v>100</v>
      </c>
      <c r="C90" s="23" t="s">
        <v>101</v>
      </c>
      <c r="D90" s="23"/>
      <c r="E90" s="23" t="s">
        <v>100</v>
      </c>
      <c r="F90" s="23" t="s">
        <v>73</v>
      </c>
      <c r="G90" s="24">
        <v>5</v>
      </c>
      <c r="H90" s="23">
        <v>6151</v>
      </c>
      <c r="I90" s="23">
        <v>92735</v>
      </c>
      <c r="J90" s="7">
        <f t="shared" si="1"/>
        <v>6.6328786326629645</v>
      </c>
    </row>
    <row r="91" spans="1:10">
      <c r="A91" s="6">
        <v>2564</v>
      </c>
      <c r="B91" s="23" t="s">
        <v>100</v>
      </c>
      <c r="C91" s="23" t="s">
        <v>101</v>
      </c>
      <c r="D91" s="23"/>
      <c r="E91" s="23" t="s">
        <v>100</v>
      </c>
      <c r="F91" s="23" t="s">
        <v>74</v>
      </c>
      <c r="G91" s="24">
        <v>5</v>
      </c>
      <c r="H91" s="23">
        <v>5638</v>
      </c>
      <c r="I91" s="23">
        <v>66687</v>
      </c>
      <c r="J91" s="7">
        <f t="shared" si="1"/>
        <v>8.4544214014725512</v>
      </c>
    </row>
    <row r="92" spans="1:10">
      <c r="A92" s="6">
        <v>2564</v>
      </c>
      <c r="B92" s="23" t="s">
        <v>100</v>
      </c>
      <c r="C92" s="23" t="s">
        <v>101</v>
      </c>
      <c r="D92" s="23"/>
      <c r="E92" s="23" t="s">
        <v>100</v>
      </c>
      <c r="F92" s="23" t="s">
        <v>75</v>
      </c>
      <c r="G92" s="24">
        <v>11</v>
      </c>
      <c r="H92" s="23">
        <v>12686</v>
      </c>
      <c r="I92" s="23">
        <v>263678</v>
      </c>
      <c r="J92" s="7">
        <f t="shared" si="1"/>
        <v>4.8111712012378733</v>
      </c>
    </row>
    <row r="93" spans="1:10">
      <c r="A93" s="6">
        <v>2564</v>
      </c>
      <c r="B93" s="23" t="s">
        <v>100</v>
      </c>
      <c r="C93" s="23" t="s">
        <v>101</v>
      </c>
      <c r="D93" s="23"/>
      <c r="E93" s="23" t="s">
        <v>100</v>
      </c>
      <c r="F93" s="23" t="s">
        <v>76</v>
      </c>
      <c r="G93" s="24">
        <v>11</v>
      </c>
      <c r="H93" s="23">
        <v>10605</v>
      </c>
      <c r="I93" s="23">
        <v>63349</v>
      </c>
      <c r="J93" s="7">
        <f t="shared" si="1"/>
        <v>16.740595747367756</v>
      </c>
    </row>
    <row r="94" spans="1:10">
      <c r="A94" s="6">
        <v>2564</v>
      </c>
      <c r="B94" s="23" t="s">
        <v>100</v>
      </c>
      <c r="C94" s="23" t="s">
        <v>101</v>
      </c>
      <c r="D94" s="23"/>
      <c r="E94" s="23" t="s">
        <v>100</v>
      </c>
      <c r="F94" s="23" t="s">
        <v>77</v>
      </c>
      <c r="G94" s="24">
        <v>11</v>
      </c>
      <c r="H94" s="23">
        <v>1054</v>
      </c>
      <c r="I94" s="23">
        <v>63055</v>
      </c>
      <c r="J94" s="7">
        <f t="shared" si="1"/>
        <v>1.671556577590992</v>
      </c>
    </row>
    <row r="95" spans="1:10">
      <c r="A95" s="6">
        <v>2564</v>
      </c>
      <c r="B95" s="23" t="s">
        <v>100</v>
      </c>
      <c r="C95" s="23" t="s">
        <v>101</v>
      </c>
      <c r="D95" s="23"/>
      <c r="E95" s="23" t="s">
        <v>100</v>
      </c>
      <c r="F95" s="23" t="s">
        <v>78</v>
      </c>
      <c r="G95" s="24">
        <v>11</v>
      </c>
      <c r="H95" s="23">
        <v>2740</v>
      </c>
      <c r="I95" s="23">
        <v>77840</v>
      </c>
      <c r="J95" s="7">
        <f t="shared" si="1"/>
        <v>3.5200411099691675</v>
      </c>
    </row>
    <row r="96" spans="1:10">
      <c r="A96" s="6">
        <v>2564</v>
      </c>
      <c r="B96" s="23" t="s">
        <v>100</v>
      </c>
      <c r="C96" s="23" t="s">
        <v>101</v>
      </c>
      <c r="D96" s="23"/>
      <c r="E96" s="23" t="s">
        <v>100</v>
      </c>
      <c r="F96" s="23" t="s">
        <v>79</v>
      </c>
      <c r="G96" s="24">
        <v>11</v>
      </c>
      <c r="H96" s="23">
        <v>6619</v>
      </c>
      <c r="I96" s="23">
        <v>171558</v>
      </c>
      <c r="J96" s="7">
        <f t="shared" si="1"/>
        <v>3.8581704146702571</v>
      </c>
    </row>
    <row r="97" spans="1:10">
      <c r="A97" s="6">
        <v>2564</v>
      </c>
      <c r="B97" s="23" t="s">
        <v>100</v>
      </c>
      <c r="C97" s="23" t="s">
        <v>101</v>
      </c>
      <c r="D97" s="23"/>
      <c r="E97" s="23" t="s">
        <v>100</v>
      </c>
      <c r="F97" s="23" t="s">
        <v>80</v>
      </c>
      <c r="G97" s="24">
        <v>11</v>
      </c>
      <c r="H97" s="23">
        <v>5669</v>
      </c>
      <c r="I97" s="23">
        <v>68779</v>
      </c>
      <c r="J97" s="7">
        <f t="shared" si="1"/>
        <v>8.242341412349699</v>
      </c>
    </row>
    <row r="98" spans="1:10">
      <c r="A98" s="6">
        <v>2564</v>
      </c>
      <c r="B98" s="23" t="s">
        <v>100</v>
      </c>
      <c r="C98" s="23" t="s">
        <v>101</v>
      </c>
      <c r="D98" s="23"/>
      <c r="E98" s="23" t="s">
        <v>100</v>
      </c>
      <c r="F98" s="23" t="s">
        <v>81</v>
      </c>
      <c r="G98" s="24">
        <v>11</v>
      </c>
      <c r="H98" s="23">
        <v>2469</v>
      </c>
      <c r="I98" s="23">
        <v>80111</v>
      </c>
      <c r="J98" s="7">
        <f t="shared" si="1"/>
        <v>3.081973761406049</v>
      </c>
    </row>
    <row r="99" spans="1:10">
      <c r="A99" s="6">
        <v>2564</v>
      </c>
      <c r="B99" s="23" t="s">
        <v>100</v>
      </c>
      <c r="C99" s="23" t="s">
        <v>101</v>
      </c>
      <c r="D99" s="23"/>
      <c r="E99" s="23" t="s">
        <v>100</v>
      </c>
      <c r="F99" s="23" t="s">
        <v>82</v>
      </c>
      <c r="G99" s="24">
        <v>12</v>
      </c>
      <c r="H99" s="23">
        <v>13131</v>
      </c>
      <c r="I99" s="23">
        <v>435426</v>
      </c>
      <c r="J99" s="7">
        <f t="shared" si="1"/>
        <v>3.0156674153587519</v>
      </c>
    </row>
    <row r="100" spans="1:10">
      <c r="A100" s="6">
        <v>2564</v>
      </c>
      <c r="B100" s="23" t="s">
        <v>100</v>
      </c>
      <c r="C100" s="23" t="s">
        <v>101</v>
      </c>
      <c r="D100" s="23"/>
      <c r="E100" s="23" t="s">
        <v>100</v>
      </c>
      <c r="F100" s="23" t="s">
        <v>83</v>
      </c>
      <c r="G100" s="24">
        <v>12</v>
      </c>
      <c r="H100" s="23">
        <v>2148</v>
      </c>
      <c r="I100" s="23">
        <v>51018</v>
      </c>
      <c r="J100" s="7">
        <f t="shared" si="1"/>
        <v>4.2102787251558276</v>
      </c>
    </row>
    <row r="101" spans="1:10">
      <c r="A101" s="6">
        <v>2564</v>
      </c>
      <c r="B101" s="23" t="s">
        <v>100</v>
      </c>
      <c r="C101" s="23" t="s">
        <v>101</v>
      </c>
      <c r="D101" s="23"/>
      <c r="E101" s="23" t="s">
        <v>100</v>
      </c>
      <c r="F101" s="23" t="s">
        <v>84</v>
      </c>
      <c r="G101" s="24">
        <v>12</v>
      </c>
      <c r="H101" s="23">
        <v>4924</v>
      </c>
      <c r="I101" s="23">
        <v>163714</v>
      </c>
      <c r="J101" s="7">
        <f t="shared" si="1"/>
        <v>3.007684132084</v>
      </c>
    </row>
    <row r="102" spans="1:10">
      <c r="A102" s="6">
        <v>2564</v>
      </c>
      <c r="B102" s="23" t="s">
        <v>100</v>
      </c>
      <c r="C102" s="23" t="s">
        <v>101</v>
      </c>
      <c r="D102" s="23"/>
      <c r="E102" s="23" t="s">
        <v>100</v>
      </c>
      <c r="F102" s="23" t="s">
        <v>85</v>
      </c>
      <c r="G102" s="24">
        <v>12</v>
      </c>
      <c r="H102" s="23">
        <v>5306</v>
      </c>
      <c r="I102" s="23">
        <v>162404</v>
      </c>
      <c r="J102" s="7">
        <f t="shared" si="1"/>
        <v>3.2671609073668137</v>
      </c>
    </row>
    <row r="103" spans="1:10">
      <c r="A103" s="6">
        <v>2564</v>
      </c>
      <c r="B103" s="23" t="s">
        <v>100</v>
      </c>
      <c r="C103" s="23" t="s">
        <v>101</v>
      </c>
      <c r="D103" s="23"/>
      <c r="E103" s="23" t="s">
        <v>100</v>
      </c>
      <c r="F103" s="23" t="s">
        <v>86</v>
      </c>
      <c r="G103" s="24">
        <v>12</v>
      </c>
      <c r="H103" s="23">
        <v>6998</v>
      </c>
      <c r="I103" s="23">
        <v>134676</v>
      </c>
      <c r="J103" s="7">
        <f t="shared" si="1"/>
        <v>5.1961745225578424</v>
      </c>
    </row>
    <row r="104" spans="1:10">
      <c r="A104" s="6">
        <v>2564</v>
      </c>
      <c r="B104" s="23" t="s">
        <v>100</v>
      </c>
      <c r="C104" s="23" t="s">
        <v>101</v>
      </c>
      <c r="D104" s="23"/>
      <c r="E104" s="23" t="s">
        <v>100</v>
      </c>
      <c r="F104" s="23" t="s">
        <v>87</v>
      </c>
      <c r="G104" s="24">
        <v>12</v>
      </c>
      <c r="H104" s="23">
        <v>4730</v>
      </c>
      <c r="I104" s="23">
        <v>98904</v>
      </c>
      <c r="J104" s="7">
        <f t="shared" si="1"/>
        <v>4.782415271374262</v>
      </c>
    </row>
    <row r="105" spans="1:10">
      <c r="A105" s="6">
        <v>2564</v>
      </c>
      <c r="B105" s="23" t="s">
        <v>100</v>
      </c>
      <c r="C105" s="23" t="s">
        <v>101</v>
      </c>
      <c r="D105" s="23"/>
      <c r="E105" s="23" t="s">
        <v>100</v>
      </c>
      <c r="F105" s="23" t="s">
        <v>88</v>
      </c>
      <c r="G105" s="24">
        <v>12</v>
      </c>
      <c r="H105" s="23">
        <v>6381</v>
      </c>
      <c r="I105" s="23">
        <v>105617</v>
      </c>
      <c r="J105" s="7">
        <f t="shared" si="1"/>
        <v>6.041641023698836</v>
      </c>
    </row>
    <row r="106" spans="1:10">
      <c r="A106" s="6">
        <v>2560</v>
      </c>
      <c r="B106" s="23" t="s">
        <v>0</v>
      </c>
      <c r="C106" s="23" t="s">
        <v>1</v>
      </c>
      <c r="D106" s="23" t="s">
        <v>102</v>
      </c>
      <c r="E106" s="23" t="s">
        <v>100</v>
      </c>
      <c r="F106" s="23"/>
      <c r="G106" s="20"/>
      <c r="H106" s="23">
        <v>286076</v>
      </c>
      <c r="I106" s="23">
        <v>1338021</v>
      </c>
      <c r="J106" s="7">
        <f t="shared" si="1"/>
        <v>21.380531396741905</v>
      </c>
    </row>
    <row r="107" spans="1:10">
      <c r="A107" s="6">
        <v>2560</v>
      </c>
      <c r="B107" s="23" t="s">
        <v>0</v>
      </c>
      <c r="C107" s="23" t="s">
        <v>2</v>
      </c>
      <c r="D107" s="23" t="s">
        <v>102</v>
      </c>
      <c r="E107" s="23" t="s">
        <v>100</v>
      </c>
      <c r="F107" s="23"/>
      <c r="G107" s="20"/>
      <c r="H107" s="23">
        <v>750931</v>
      </c>
      <c r="I107" s="23">
        <v>3340775</v>
      </c>
      <c r="J107" s="7">
        <f t="shared" si="1"/>
        <v>22.477748426637532</v>
      </c>
    </row>
    <row r="108" spans="1:10">
      <c r="A108" s="6">
        <v>2560</v>
      </c>
      <c r="B108" s="23" t="s">
        <v>0</v>
      </c>
      <c r="C108" s="23" t="s">
        <v>3</v>
      </c>
      <c r="D108" s="23" t="s">
        <v>102</v>
      </c>
      <c r="E108" s="23" t="s">
        <v>100</v>
      </c>
      <c r="F108" s="23"/>
      <c r="G108" s="20"/>
      <c r="H108" s="23">
        <v>678119</v>
      </c>
      <c r="I108" s="23">
        <v>3111870</v>
      </c>
      <c r="J108" s="7">
        <f t="shared" si="1"/>
        <v>21.791366605931483</v>
      </c>
    </row>
    <row r="109" spans="1:10">
      <c r="A109" s="6">
        <v>2560</v>
      </c>
      <c r="B109" s="23" t="s">
        <v>0</v>
      </c>
      <c r="C109" s="23" t="s">
        <v>4</v>
      </c>
      <c r="D109" s="23" t="s">
        <v>102</v>
      </c>
      <c r="E109" s="23" t="s">
        <v>100</v>
      </c>
      <c r="F109" s="23"/>
      <c r="G109" s="20"/>
      <c r="H109" s="23">
        <v>444419</v>
      </c>
      <c r="I109" s="23">
        <v>2512314</v>
      </c>
      <c r="J109" s="7">
        <f t="shared" si="1"/>
        <v>17.689627968478462</v>
      </c>
    </row>
    <row r="110" spans="1:10">
      <c r="A110" s="6">
        <v>2560</v>
      </c>
      <c r="B110" s="23" t="s">
        <v>5</v>
      </c>
      <c r="C110" s="23" t="s">
        <v>1</v>
      </c>
      <c r="D110" s="23" t="s">
        <v>102</v>
      </c>
      <c r="E110" s="23" t="s">
        <v>100</v>
      </c>
      <c r="F110" s="23"/>
      <c r="G110" s="20"/>
      <c r="H110" s="23">
        <v>320103</v>
      </c>
      <c r="I110" s="23">
        <v>1932536</v>
      </c>
      <c r="J110" s="7">
        <f t="shared" si="1"/>
        <v>16.563882897912379</v>
      </c>
    </row>
    <row r="111" spans="1:10">
      <c r="A111" s="6">
        <v>2560</v>
      </c>
      <c r="B111" s="23" t="s">
        <v>5</v>
      </c>
      <c r="C111" s="23" t="s">
        <v>2</v>
      </c>
      <c r="D111" s="23" t="s">
        <v>102</v>
      </c>
      <c r="E111" s="23" t="s">
        <v>100</v>
      </c>
      <c r="F111" s="23"/>
      <c r="G111" s="20"/>
      <c r="H111" s="23">
        <v>860393</v>
      </c>
      <c r="I111" s="23">
        <v>4541007</v>
      </c>
      <c r="J111" s="7">
        <f t="shared" si="1"/>
        <v>18.947185062696445</v>
      </c>
    </row>
    <row r="112" spans="1:10">
      <c r="A112" s="6">
        <v>2560</v>
      </c>
      <c r="B112" s="23" t="s">
        <v>5</v>
      </c>
      <c r="C112" s="23" t="s">
        <v>3</v>
      </c>
      <c r="D112" s="23" t="s">
        <v>102</v>
      </c>
      <c r="E112" s="23" t="s">
        <v>100</v>
      </c>
      <c r="F112" s="23"/>
      <c r="G112" s="20"/>
      <c r="H112" s="23">
        <v>710525</v>
      </c>
      <c r="I112" s="23">
        <v>4086090</v>
      </c>
      <c r="J112" s="7">
        <f t="shared" si="1"/>
        <v>17.388872981260814</v>
      </c>
    </row>
    <row r="113" spans="1:10">
      <c r="A113" s="6">
        <v>2560</v>
      </c>
      <c r="B113" s="23" t="s">
        <v>5</v>
      </c>
      <c r="C113" s="23" t="s">
        <v>4</v>
      </c>
      <c r="D113" s="23" t="s">
        <v>102</v>
      </c>
      <c r="E113" s="23" t="s">
        <v>100</v>
      </c>
      <c r="F113" s="23"/>
      <c r="G113" s="20"/>
      <c r="H113" s="23">
        <v>509128</v>
      </c>
      <c r="I113" s="23">
        <v>3393714</v>
      </c>
      <c r="J113" s="7">
        <f t="shared" si="1"/>
        <v>15.002089156599524</v>
      </c>
    </row>
    <row r="114" spans="1:10">
      <c r="A114" s="6">
        <v>2560</v>
      </c>
      <c r="B114" s="23" t="s">
        <v>0</v>
      </c>
      <c r="C114" s="23" t="s">
        <v>101</v>
      </c>
      <c r="D114" s="23" t="s">
        <v>6</v>
      </c>
      <c r="E114" s="23" t="s">
        <v>7</v>
      </c>
      <c r="F114" s="23"/>
      <c r="G114" s="20"/>
      <c r="H114" s="23">
        <v>263579</v>
      </c>
      <c r="I114" s="23">
        <v>1177008</v>
      </c>
      <c r="J114" s="7">
        <f t="shared" si="1"/>
        <v>22.393985427456737</v>
      </c>
    </row>
    <row r="115" spans="1:10">
      <c r="A115" s="6">
        <v>2560</v>
      </c>
      <c r="B115" s="23" t="s">
        <v>0</v>
      </c>
      <c r="C115" s="23" t="s">
        <v>101</v>
      </c>
      <c r="D115" s="23" t="s">
        <v>8</v>
      </c>
      <c r="E115" s="23" t="s">
        <v>7</v>
      </c>
      <c r="F115" s="23"/>
      <c r="G115" s="20"/>
      <c r="H115" s="23">
        <v>305328</v>
      </c>
      <c r="I115" s="23">
        <v>1240370</v>
      </c>
      <c r="J115" s="7">
        <f t="shared" si="1"/>
        <v>24.615880745261496</v>
      </c>
    </row>
    <row r="116" spans="1:10">
      <c r="A116" s="6">
        <v>2560</v>
      </c>
      <c r="B116" s="23" t="s">
        <v>0</v>
      </c>
      <c r="C116" s="23" t="s">
        <v>101</v>
      </c>
      <c r="D116" s="23" t="s">
        <v>8</v>
      </c>
      <c r="E116" s="23" t="s">
        <v>9</v>
      </c>
      <c r="F116" s="23"/>
      <c r="G116" s="20"/>
      <c r="H116" s="23">
        <v>366652</v>
      </c>
      <c r="I116" s="23">
        <v>1535168</v>
      </c>
      <c r="J116" s="7">
        <f t="shared" si="1"/>
        <v>23.883509817817984</v>
      </c>
    </row>
    <row r="117" spans="1:10">
      <c r="A117" s="6">
        <v>2560</v>
      </c>
      <c r="B117" s="23" t="s">
        <v>0</v>
      </c>
      <c r="C117" s="23" t="s">
        <v>101</v>
      </c>
      <c r="D117" s="23" t="s">
        <v>10</v>
      </c>
      <c r="E117" s="23" t="s">
        <v>7</v>
      </c>
      <c r="F117" s="23"/>
      <c r="G117" s="20"/>
      <c r="H117" s="23">
        <v>108714</v>
      </c>
      <c r="I117" s="23">
        <v>767243</v>
      </c>
      <c r="J117" s="7">
        <f t="shared" si="1"/>
        <v>14.169435237597476</v>
      </c>
    </row>
    <row r="118" spans="1:10">
      <c r="A118" s="6">
        <v>2560</v>
      </c>
      <c r="B118" s="23" t="s">
        <v>0</v>
      </c>
      <c r="C118" s="23" t="s">
        <v>101</v>
      </c>
      <c r="D118" s="23" t="s">
        <v>10</v>
      </c>
      <c r="E118" s="23" t="s">
        <v>9</v>
      </c>
      <c r="F118" s="23"/>
      <c r="G118" s="20"/>
      <c r="H118" s="23">
        <v>153663</v>
      </c>
      <c r="I118" s="23">
        <v>1216332</v>
      </c>
      <c r="J118" s="7">
        <f t="shared" si="1"/>
        <v>12.6333106421602</v>
      </c>
    </row>
    <row r="119" spans="1:10">
      <c r="A119" s="6">
        <v>2560</v>
      </c>
      <c r="B119" s="23" t="s">
        <v>0</v>
      </c>
      <c r="C119" s="23" t="s">
        <v>101</v>
      </c>
      <c r="D119" s="23" t="s">
        <v>11</v>
      </c>
      <c r="E119" s="23" t="s">
        <v>7</v>
      </c>
      <c r="F119" s="23"/>
      <c r="G119" s="20"/>
      <c r="H119" s="23">
        <v>194093</v>
      </c>
      <c r="I119" s="23">
        <v>892498</v>
      </c>
      <c r="J119" s="7">
        <f t="shared" si="1"/>
        <v>21.747163579078048</v>
      </c>
    </row>
    <row r="120" spans="1:10">
      <c r="A120" s="6">
        <v>2560</v>
      </c>
      <c r="B120" s="23" t="s">
        <v>0</v>
      </c>
      <c r="C120" s="23" t="s">
        <v>101</v>
      </c>
      <c r="D120" s="23" t="s">
        <v>11</v>
      </c>
      <c r="E120" s="23" t="s">
        <v>9</v>
      </c>
      <c r="F120" s="23"/>
      <c r="G120" s="20"/>
      <c r="H120" s="23">
        <v>397649</v>
      </c>
      <c r="I120" s="23">
        <v>2026437</v>
      </c>
      <c r="J120" s="7">
        <f t="shared" si="1"/>
        <v>19.623062547713054</v>
      </c>
    </row>
    <row r="121" spans="1:10">
      <c r="A121" s="6">
        <v>2560</v>
      </c>
      <c r="B121" s="23" t="s">
        <v>0</v>
      </c>
      <c r="C121" s="23" t="s">
        <v>101</v>
      </c>
      <c r="D121" s="23" t="s">
        <v>12</v>
      </c>
      <c r="E121" s="23" t="s">
        <v>7</v>
      </c>
      <c r="F121" s="23"/>
      <c r="G121" s="20"/>
      <c r="H121" s="23">
        <v>95072</v>
      </c>
      <c r="I121" s="23">
        <v>464334</v>
      </c>
      <c r="J121" s="7">
        <f t="shared" si="1"/>
        <v>20.474916762502854</v>
      </c>
    </row>
    <row r="122" spans="1:10">
      <c r="A122" s="6">
        <v>2560</v>
      </c>
      <c r="B122" s="23" t="s">
        <v>0</v>
      </c>
      <c r="C122" s="23" t="s">
        <v>101</v>
      </c>
      <c r="D122" s="23" t="s">
        <v>12</v>
      </c>
      <c r="E122" s="23" t="s">
        <v>9</v>
      </c>
      <c r="F122" s="23"/>
      <c r="G122" s="20"/>
      <c r="H122" s="23">
        <v>274796</v>
      </c>
      <c r="I122" s="23">
        <v>983590</v>
      </c>
      <c r="J122" s="7">
        <f t="shared" si="1"/>
        <v>27.938063624071006</v>
      </c>
    </row>
    <row r="123" spans="1:10">
      <c r="A123" s="6">
        <v>2560</v>
      </c>
      <c r="B123" s="23" t="s">
        <v>5</v>
      </c>
      <c r="C123" s="23" t="s">
        <v>101</v>
      </c>
      <c r="D123" s="23" t="s">
        <v>6</v>
      </c>
      <c r="E123" s="23" t="s">
        <v>7</v>
      </c>
      <c r="F123" s="23"/>
      <c r="G123" s="20"/>
      <c r="H123" s="23">
        <v>281641</v>
      </c>
      <c r="I123" s="23">
        <v>1507957</v>
      </c>
      <c r="J123" s="7">
        <f t="shared" si="1"/>
        <v>18.676991452674049</v>
      </c>
    </row>
    <row r="124" spans="1:10">
      <c r="A124" s="6">
        <v>2560</v>
      </c>
      <c r="B124" s="23" t="s">
        <v>5</v>
      </c>
      <c r="C124" s="23" t="s">
        <v>101</v>
      </c>
      <c r="D124" s="23" t="s">
        <v>8</v>
      </c>
      <c r="E124" s="23" t="s">
        <v>7</v>
      </c>
      <c r="F124" s="23"/>
      <c r="G124" s="20"/>
      <c r="H124" s="23">
        <v>335499</v>
      </c>
      <c r="I124" s="23">
        <v>1679530</v>
      </c>
      <c r="J124" s="7">
        <f t="shared" si="1"/>
        <v>19.975767030061981</v>
      </c>
    </row>
    <row r="125" spans="1:10">
      <c r="A125" s="6">
        <v>2560</v>
      </c>
      <c r="B125" s="23" t="s">
        <v>5</v>
      </c>
      <c r="C125" s="23" t="s">
        <v>101</v>
      </c>
      <c r="D125" s="23" t="s">
        <v>8</v>
      </c>
      <c r="E125" s="23" t="s">
        <v>9</v>
      </c>
      <c r="F125" s="23"/>
      <c r="G125" s="20"/>
      <c r="H125" s="23">
        <v>401043</v>
      </c>
      <c r="I125" s="23">
        <v>2003892</v>
      </c>
      <c r="J125" s="7">
        <f t="shared" si="1"/>
        <v>20.013204304423592</v>
      </c>
    </row>
    <row r="126" spans="1:10">
      <c r="A126" s="6">
        <v>2560</v>
      </c>
      <c r="B126" s="23" t="s">
        <v>5</v>
      </c>
      <c r="C126" s="23" t="s">
        <v>101</v>
      </c>
      <c r="D126" s="23" t="s">
        <v>10</v>
      </c>
      <c r="E126" s="23" t="s">
        <v>7</v>
      </c>
      <c r="F126" s="23"/>
      <c r="G126" s="20"/>
      <c r="H126" s="23">
        <v>143779</v>
      </c>
      <c r="I126" s="23">
        <v>1059325</v>
      </c>
      <c r="J126" s="7">
        <f t="shared" si="1"/>
        <v>13.572699596441129</v>
      </c>
    </row>
    <row r="127" spans="1:10">
      <c r="A127" s="6">
        <v>2560</v>
      </c>
      <c r="B127" s="23" t="s">
        <v>5</v>
      </c>
      <c r="C127" s="23" t="s">
        <v>101</v>
      </c>
      <c r="D127" s="23" t="s">
        <v>10</v>
      </c>
      <c r="E127" s="23" t="s">
        <v>9</v>
      </c>
      <c r="F127" s="23"/>
      <c r="G127" s="20"/>
      <c r="H127" s="23">
        <v>169706</v>
      </c>
      <c r="I127" s="23">
        <v>1585316</v>
      </c>
      <c r="J127" s="7">
        <f t="shared" si="1"/>
        <v>10.704868934647729</v>
      </c>
    </row>
    <row r="128" spans="1:10">
      <c r="A128" s="6">
        <v>2560</v>
      </c>
      <c r="B128" s="23" t="s">
        <v>5</v>
      </c>
      <c r="C128" s="23" t="s">
        <v>101</v>
      </c>
      <c r="D128" s="23" t="s">
        <v>11</v>
      </c>
      <c r="E128" s="23" t="s">
        <v>7</v>
      </c>
      <c r="F128" s="23"/>
      <c r="G128" s="20"/>
      <c r="H128" s="23">
        <v>224607</v>
      </c>
      <c r="I128" s="23">
        <v>1226494</v>
      </c>
      <c r="J128" s="7">
        <f t="shared" si="1"/>
        <v>18.312931004962113</v>
      </c>
    </row>
    <row r="129" spans="1:10">
      <c r="A129" s="6">
        <v>2560</v>
      </c>
      <c r="B129" s="23" t="s">
        <v>5</v>
      </c>
      <c r="C129" s="23" t="s">
        <v>101</v>
      </c>
      <c r="D129" s="23" t="s">
        <v>11</v>
      </c>
      <c r="E129" s="23" t="s">
        <v>9</v>
      </c>
      <c r="F129" s="23"/>
      <c r="G129" s="20"/>
      <c r="H129" s="23">
        <v>438258</v>
      </c>
      <c r="I129" s="23">
        <v>2851209</v>
      </c>
      <c r="J129" s="7">
        <f t="shared" si="1"/>
        <v>15.370953164078816</v>
      </c>
    </row>
    <row r="130" spans="1:10">
      <c r="A130" s="6">
        <v>2560</v>
      </c>
      <c r="B130" s="23" t="s">
        <v>5</v>
      </c>
      <c r="C130" s="23" t="s">
        <v>101</v>
      </c>
      <c r="D130" s="23" t="s">
        <v>12</v>
      </c>
      <c r="E130" s="23" t="s">
        <v>7</v>
      </c>
      <c r="F130" s="23"/>
      <c r="G130" s="20"/>
      <c r="H130" s="23">
        <v>112850</v>
      </c>
      <c r="I130" s="23">
        <v>647400</v>
      </c>
      <c r="J130" s="7">
        <f t="shared" si="1"/>
        <v>17.431263515600865</v>
      </c>
    </row>
    <row r="131" spans="1:10">
      <c r="A131" s="6">
        <v>2560</v>
      </c>
      <c r="B131" s="23" t="s">
        <v>5</v>
      </c>
      <c r="C131" s="23" t="s">
        <v>101</v>
      </c>
      <c r="D131" s="23" t="s">
        <v>12</v>
      </c>
      <c r="E131" s="23" t="s">
        <v>9</v>
      </c>
      <c r="F131" s="23"/>
      <c r="G131" s="20"/>
      <c r="H131" s="23">
        <v>292765</v>
      </c>
      <c r="I131" s="23">
        <v>1392225</v>
      </c>
      <c r="J131" s="7">
        <f t="shared" si="1"/>
        <v>21.028569376357989</v>
      </c>
    </row>
    <row r="132" spans="1:10">
      <c r="A132" s="6">
        <v>2560</v>
      </c>
      <c r="B132" s="23" t="s">
        <v>100</v>
      </c>
      <c r="C132" s="23" t="s">
        <v>101</v>
      </c>
      <c r="D132" s="23"/>
      <c r="E132" s="23" t="s">
        <v>100</v>
      </c>
      <c r="F132" s="23" t="s">
        <v>6</v>
      </c>
      <c r="G132" s="24">
        <v>13</v>
      </c>
      <c r="H132" s="23">
        <v>545220</v>
      </c>
      <c r="I132" s="23">
        <v>2684965</v>
      </c>
      <c r="J132" s="7">
        <f t="shared" ref="J132:J195" si="2">H132*100/I132</f>
        <v>20.306409953202369</v>
      </c>
    </row>
    <row r="133" spans="1:10">
      <c r="A133" s="6">
        <v>2560</v>
      </c>
      <c r="B133" s="23" t="s">
        <v>100</v>
      </c>
      <c r="C133" s="23" t="s">
        <v>101</v>
      </c>
      <c r="D133" s="23"/>
      <c r="E133" s="23" t="s">
        <v>100</v>
      </c>
      <c r="F133" s="23" t="s">
        <v>13</v>
      </c>
      <c r="G133" s="24">
        <v>6</v>
      </c>
      <c r="H133" s="23">
        <v>68411</v>
      </c>
      <c r="I133" s="23">
        <v>510083</v>
      </c>
      <c r="J133" s="7">
        <f t="shared" si="2"/>
        <v>13.411738873869547</v>
      </c>
    </row>
    <row r="134" spans="1:10">
      <c r="A134" s="6">
        <v>2560</v>
      </c>
      <c r="B134" s="23" t="s">
        <v>100</v>
      </c>
      <c r="C134" s="23" t="s">
        <v>101</v>
      </c>
      <c r="D134" s="23"/>
      <c r="E134" s="23" t="s">
        <v>100</v>
      </c>
      <c r="F134" s="23" t="s">
        <v>14</v>
      </c>
      <c r="G134" s="24">
        <v>4</v>
      </c>
      <c r="H134" s="23">
        <v>145327</v>
      </c>
      <c r="I134" s="23">
        <v>550316</v>
      </c>
      <c r="J134" s="7">
        <f t="shared" si="2"/>
        <v>26.407918359633374</v>
      </c>
    </row>
    <row r="135" spans="1:10">
      <c r="A135" s="6">
        <v>2560</v>
      </c>
      <c r="B135" s="23" t="s">
        <v>100</v>
      </c>
      <c r="C135" s="23" t="s">
        <v>101</v>
      </c>
      <c r="D135" s="23"/>
      <c r="E135" s="23" t="s">
        <v>100</v>
      </c>
      <c r="F135" s="23" t="s">
        <v>15</v>
      </c>
      <c r="G135" s="24">
        <v>4</v>
      </c>
      <c r="H135" s="23">
        <v>82169</v>
      </c>
      <c r="I135" s="23">
        <v>367595</v>
      </c>
      <c r="J135" s="7">
        <f t="shared" si="2"/>
        <v>22.353133203661638</v>
      </c>
    </row>
    <row r="136" spans="1:10">
      <c r="A136" s="6">
        <v>2560</v>
      </c>
      <c r="B136" s="23" t="s">
        <v>100</v>
      </c>
      <c r="C136" s="23" t="s">
        <v>101</v>
      </c>
      <c r="D136" s="23"/>
      <c r="E136" s="23" t="s">
        <v>100</v>
      </c>
      <c r="F136" s="23" t="s">
        <v>16</v>
      </c>
      <c r="G136" s="24">
        <v>4</v>
      </c>
      <c r="H136" s="23">
        <v>48447</v>
      </c>
      <c r="I136" s="23">
        <v>332127</v>
      </c>
      <c r="J136" s="7">
        <f t="shared" si="2"/>
        <v>14.586889954746226</v>
      </c>
    </row>
    <row r="137" spans="1:10">
      <c r="A137" s="6">
        <v>2560</v>
      </c>
      <c r="B137" s="23" t="s">
        <v>100</v>
      </c>
      <c r="C137" s="23" t="s">
        <v>101</v>
      </c>
      <c r="D137" s="23"/>
      <c r="E137" s="23" t="s">
        <v>100</v>
      </c>
      <c r="F137" s="23" t="s">
        <v>17</v>
      </c>
      <c r="G137" s="24">
        <v>4</v>
      </c>
      <c r="H137" s="23">
        <v>16101</v>
      </c>
      <c r="I137" s="23">
        <v>112046</v>
      </c>
      <c r="J137" s="7">
        <f t="shared" si="2"/>
        <v>14.369990896596041</v>
      </c>
    </row>
    <row r="138" spans="1:10">
      <c r="A138" s="6">
        <v>2560</v>
      </c>
      <c r="B138" s="23" t="s">
        <v>100</v>
      </c>
      <c r="C138" s="23" t="s">
        <v>101</v>
      </c>
      <c r="D138" s="23"/>
      <c r="E138" s="23" t="s">
        <v>100</v>
      </c>
      <c r="F138" s="23" t="s">
        <v>18</v>
      </c>
      <c r="G138" s="24">
        <v>4</v>
      </c>
      <c r="H138" s="23">
        <v>31760</v>
      </c>
      <c r="I138" s="23">
        <v>242876</v>
      </c>
      <c r="J138" s="7">
        <f t="shared" si="2"/>
        <v>13.076631696832951</v>
      </c>
    </row>
    <row r="139" spans="1:10">
      <c r="A139" s="6">
        <v>2560</v>
      </c>
      <c r="B139" s="23" t="s">
        <v>100</v>
      </c>
      <c r="C139" s="23" t="s">
        <v>101</v>
      </c>
      <c r="D139" s="23"/>
      <c r="E139" s="23" t="s">
        <v>100</v>
      </c>
      <c r="F139" s="23" t="s">
        <v>19</v>
      </c>
      <c r="G139" s="24">
        <v>4</v>
      </c>
      <c r="H139" s="23">
        <v>6204</v>
      </c>
      <c r="I139" s="23">
        <v>92579</v>
      </c>
      <c r="J139" s="7">
        <f t="shared" si="2"/>
        <v>6.7013037513907046</v>
      </c>
    </row>
    <row r="140" spans="1:10">
      <c r="A140" s="6">
        <v>2560</v>
      </c>
      <c r="B140" s="23" t="s">
        <v>100</v>
      </c>
      <c r="C140" s="23" t="s">
        <v>101</v>
      </c>
      <c r="D140" s="23"/>
      <c r="E140" s="23" t="s">
        <v>100</v>
      </c>
      <c r="F140" s="23" t="s">
        <v>20</v>
      </c>
      <c r="G140" s="24">
        <v>3</v>
      </c>
      <c r="H140" s="23">
        <v>21920</v>
      </c>
      <c r="I140" s="23">
        <v>102271</v>
      </c>
      <c r="J140" s="7">
        <f t="shared" si="2"/>
        <v>21.433250872681405</v>
      </c>
    </row>
    <row r="141" spans="1:10">
      <c r="A141" s="6">
        <v>2560</v>
      </c>
      <c r="B141" s="23" t="s">
        <v>100</v>
      </c>
      <c r="C141" s="23" t="s">
        <v>101</v>
      </c>
      <c r="D141" s="23"/>
      <c r="E141" s="23" t="s">
        <v>100</v>
      </c>
      <c r="F141" s="23" t="s">
        <v>21</v>
      </c>
      <c r="G141" s="24">
        <v>4</v>
      </c>
      <c r="H141" s="23">
        <v>44092</v>
      </c>
      <c r="I141" s="23">
        <v>235159</v>
      </c>
      <c r="J141" s="7">
        <f t="shared" si="2"/>
        <v>18.7498671111886</v>
      </c>
    </row>
    <row r="142" spans="1:10">
      <c r="A142" s="6">
        <v>2560</v>
      </c>
      <c r="B142" s="23" t="s">
        <v>100</v>
      </c>
      <c r="C142" s="23" t="s">
        <v>101</v>
      </c>
      <c r="D142" s="23"/>
      <c r="E142" s="23" t="s">
        <v>100</v>
      </c>
      <c r="F142" s="23" t="s">
        <v>22</v>
      </c>
      <c r="G142" s="24">
        <v>6</v>
      </c>
      <c r="H142" s="23">
        <v>66718</v>
      </c>
      <c r="I142" s="23">
        <v>360514</v>
      </c>
      <c r="J142" s="7">
        <f t="shared" si="2"/>
        <v>18.506354815624359</v>
      </c>
    </row>
    <row r="143" spans="1:10">
      <c r="A143" s="6">
        <v>2560</v>
      </c>
      <c r="B143" s="23" t="s">
        <v>100</v>
      </c>
      <c r="C143" s="23" t="s">
        <v>101</v>
      </c>
      <c r="D143" s="23"/>
      <c r="E143" s="23" t="s">
        <v>100</v>
      </c>
      <c r="F143" s="23" t="s">
        <v>23</v>
      </c>
      <c r="G143" s="24">
        <v>6</v>
      </c>
      <c r="H143" s="23">
        <v>60199</v>
      </c>
      <c r="I143" s="23">
        <v>423337</v>
      </c>
      <c r="J143" s="7">
        <f t="shared" si="2"/>
        <v>14.220113054138901</v>
      </c>
    </row>
    <row r="144" spans="1:10">
      <c r="A144" s="6">
        <v>2560</v>
      </c>
      <c r="B144" s="23" t="s">
        <v>100</v>
      </c>
      <c r="C144" s="23" t="s">
        <v>101</v>
      </c>
      <c r="D144" s="23"/>
      <c r="E144" s="23" t="s">
        <v>100</v>
      </c>
      <c r="F144" s="23" t="s">
        <v>24</v>
      </c>
      <c r="G144" s="24">
        <v>6</v>
      </c>
      <c r="H144" s="23">
        <v>64422</v>
      </c>
      <c r="I144" s="23">
        <v>219219</v>
      </c>
      <c r="J144" s="7">
        <f t="shared" si="2"/>
        <v>29.387051304859526</v>
      </c>
    </row>
    <row r="145" spans="1:10">
      <c r="A145" s="6">
        <v>2560</v>
      </c>
      <c r="B145" s="23" t="s">
        <v>100</v>
      </c>
      <c r="C145" s="23" t="s">
        <v>101</v>
      </c>
      <c r="D145" s="23"/>
      <c r="E145" s="23" t="s">
        <v>100</v>
      </c>
      <c r="F145" s="23" t="s">
        <v>25</v>
      </c>
      <c r="G145" s="24">
        <v>6</v>
      </c>
      <c r="H145" s="23">
        <v>19986</v>
      </c>
      <c r="I145" s="23">
        <v>151837</v>
      </c>
      <c r="J145" s="7">
        <f t="shared" si="2"/>
        <v>13.162799581129764</v>
      </c>
    </row>
    <row r="146" spans="1:10">
      <c r="A146" s="6">
        <v>2560</v>
      </c>
      <c r="B146" s="23" t="s">
        <v>100</v>
      </c>
      <c r="C146" s="23" t="s">
        <v>101</v>
      </c>
      <c r="D146" s="23"/>
      <c r="E146" s="23" t="s">
        <v>100</v>
      </c>
      <c r="F146" s="23" t="s">
        <v>26</v>
      </c>
      <c r="G146" s="24">
        <v>6</v>
      </c>
      <c r="H146" s="23">
        <v>60893</v>
      </c>
      <c r="I146" s="23">
        <v>256740</v>
      </c>
      <c r="J146" s="7">
        <f t="shared" si="2"/>
        <v>23.717768949131418</v>
      </c>
    </row>
    <row r="147" spans="1:10">
      <c r="A147" s="6">
        <v>2560</v>
      </c>
      <c r="B147" s="23" t="s">
        <v>100</v>
      </c>
      <c r="C147" s="23" t="s">
        <v>101</v>
      </c>
      <c r="D147" s="23"/>
      <c r="E147" s="23" t="s">
        <v>100</v>
      </c>
      <c r="F147" s="23" t="s">
        <v>27</v>
      </c>
      <c r="G147" s="24">
        <v>6</v>
      </c>
      <c r="H147" s="23">
        <v>40443</v>
      </c>
      <c r="I147" s="23">
        <v>177587</v>
      </c>
      <c r="J147" s="7">
        <f t="shared" si="2"/>
        <v>22.773626447881885</v>
      </c>
    </row>
    <row r="148" spans="1:10">
      <c r="A148" s="6">
        <v>2560</v>
      </c>
      <c r="B148" s="23" t="s">
        <v>100</v>
      </c>
      <c r="C148" s="23" t="s">
        <v>101</v>
      </c>
      <c r="D148" s="23"/>
      <c r="E148" s="23" t="s">
        <v>100</v>
      </c>
      <c r="F148" s="23" t="s">
        <v>28</v>
      </c>
      <c r="G148" s="24">
        <v>4</v>
      </c>
      <c r="H148" s="23">
        <v>35014</v>
      </c>
      <c r="I148" s="23">
        <v>107528</v>
      </c>
      <c r="J148" s="7">
        <f t="shared" si="2"/>
        <v>32.562681348113976</v>
      </c>
    </row>
    <row r="149" spans="1:10">
      <c r="A149" s="6">
        <v>2560</v>
      </c>
      <c r="B149" s="23" t="s">
        <v>100</v>
      </c>
      <c r="C149" s="23" t="s">
        <v>101</v>
      </c>
      <c r="D149" s="23"/>
      <c r="E149" s="23" t="s">
        <v>100</v>
      </c>
      <c r="F149" s="23" t="s">
        <v>29</v>
      </c>
      <c r="G149" s="24">
        <v>6</v>
      </c>
      <c r="H149" s="23">
        <v>45120</v>
      </c>
      <c r="I149" s="23">
        <v>205699</v>
      </c>
      <c r="J149" s="7">
        <f t="shared" si="2"/>
        <v>21.934963222961706</v>
      </c>
    </row>
    <row r="150" spans="1:10">
      <c r="A150" s="6">
        <v>2560</v>
      </c>
      <c r="B150" s="23" t="s">
        <v>100</v>
      </c>
      <c r="C150" s="23" t="s">
        <v>101</v>
      </c>
      <c r="D150" s="23"/>
      <c r="E150" s="23" t="s">
        <v>100</v>
      </c>
      <c r="F150" s="23" t="s">
        <v>30</v>
      </c>
      <c r="G150" s="24">
        <v>9</v>
      </c>
      <c r="H150" s="23">
        <v>141943</v>
      </c>
      <c r="I150" s="23">
        <v>682950</v>
      </c>
      <c r="J150" s="7">
        <f t="shared" si="2"/>
        <v>20.783805549454573</v>
      </c>
    </row>
    <row r="151" spans="1:10">
      <c r="A151" s="6">
        <v>2560</v>
      </c>
      <c r="B151" s="23" t="s">
        <v>100</v>
      </c>
      <c r="C151" s="23" t="s">
        <v>101</v>
      </c>
      <c r="D151" s="23"/>
      <c r="E151" s="23" t="s">
        <v>100</v>
      </c>
      <c r="F151" s="23" t="s">
        <v>31</v>
      </c>
      <c r="G151" s="24">
        <v>9</v>
      </c>
      <c r="H151" s="23">
        <v>40907</v>
      </c>
      <c r="I151" s="23">
        <v>400118</v>
      </c>
      <c r="J151" s="7">
        <f t="shared" si="2"/>
        <v>10.223733998470451</v>
      </c>
    </row>
    <row r="152" spans="1:10">
      <c r="A152" s="6">
        <v>2560</v>
      </c>
      <c r="B152" s="23" t="s">
        <v>100</v>
      </c>
      <c r="C152" s="23" t="s">
        <v>101</v>
      </c>
      <c r="D152" s="23"/>
      <c r="E152" s="23" t="s">
        <v>100</v>
      </c>
      <c r="F152" s="23" t="s">
        <v>32</v>
      </c>
      <c r="G152" s="24">
        <v>9</v>
      </c>
      <c r="H152" s="23">
        <v>46863</v>
      </c>
      <c r="I152" s="23">
        <v>322496</v>
      </c>
      <c r="J152" s="7">
        <f t="shared" si="2"/>
        <v>14.531343024409605</v>
      </c>
    </row>
    <row r="153" spans="1:10">
      <c r="A153" s="6">
        <v>2560</v>
      </c>
      <c r="B153" s="23" t="s">
        <v>100</v>
      </c>
      <c r="C153" s="23" t="s">
        <v>101</v>
      </c>
      <c r="D153" s="23"/>
      <c r="E153" s="23" t="s">
        <v>100</v>
      </c>
      <c r="F153" s="23" t="s">
        <v>33</v>
      </c>
      <c r="G153" s="24">
        <v>10</v>
      </c>
      <c r="H153" s="23">
        <v>42570</v>
      </c>
      <c r="I153" s="23">
        <v>476826</v>
      </c>
      <c r="J153" s="7">
        <f t="shared" si="2"/>
        <v>8.9277849781681375</v>
      </c>
    </row>
    <row r="154" spans="1:10">
      <c r="A154" s="6">
        <v>2560</v>
      </c>
      <c r="B154" s="23" t="s">
        <v>100</v>
      </c>
      <c r="C154" s="23" t="s">
        <v>101</v>
      </c>
      <c r="D154" s="23"/>
      <c r="E154" s="23" t="s">
        <v>100</v>
      </c>
      <c r="F154" s="23" t="s">
        <v>34</v>
      </c>
      <c r="G154" s="24">
        <v>10</v>
      </c>
      <c r="H154" s="23">
        <v>114120</v>
      </c>
      <c r="I154" s="23">
        <v>539976</v>
      </c>
      <c r="J154" s="7">
        <f t="shared" si="2"/>
        <v>21.134272634339304</v>
      </c>
    </row>
    <row r="155" spans="1:10">
      <c r="A155" s="6">
        <v>2560</v>
      </c>
      <c r="B155" s="23" t="s">
        <v>100</v>
      </c>
      <c r="C155" s="23" t="s">
        <v>101</v>
      </c>
      <c r="D155" s="23"/>
      <c r="E155" s="23" t="s">
        <v>100</v>
      </c>
      <c r="F155" s="23" t="s">
        <v>35</v>
      </c>
      <c r="G155" s="24">
        <v>10</v>
      </c>
      <c r="H155" s="23">
        <v>41016</v>
      </c>
      <c r="I155" s="23">
        <v>218942</v>
      </c>
      <c r="J155" s="7">
        <f t="shared" si="2"/>
        <v>18.733728567383142</v>
      </c>
    </row>
    <row r="156" spans="1:10">
      <c r="A156" s="6">
        <v>2560</v>
      </c>
      <c r="B156" s="23" t="s">
        <v>100</v>
      </c>
      <c r="C156" s="23" t="s">
        <v>101</v>
      </c>
      <c r="D156" s="23"/>
      <c r="E156" s="23" t="s">
        <v>100</v>
      </c>
      <c r="F156" s="23" t="s">
        <v>36</v>
      </c>
      <c r="G156" s="24">
        <v>9</v>
      </c>
      <c r="H156" s="23">
        <v>28953</v>
      </c>
      <c r="I156" s="23">
        <v>318629</v>
      </c>
      <c r="J156" s="7">
        <f t="shared" si="2"/>
        <v>9.0867435167545949</v>
      </c>
    </row>
    <row r="157" spans="1:10">
      <c r="A157" s="6">
        <v>2560</v>
      </c>
      <c r="B157" s="23" t="s">
        <v>100</v>
      </c>
      <c r="C157" s="23" t="s">
        <v>101</v>
      </c>
      <c r="D157" s="23"/>
      <c r="E157" s="23" t="s">
        <v>100</v>
      </c>
      <c r="F157" s="23" t="s">
        <v>37</v>
      </c>
      <c r="G157" s="24">
        <v>10</v>
      </c>
      <c r="H157" s="23">
        <v>7180</v>
      </c>
      <c r="I157" s="23">
        <v>107166</v>
      </c>
      <c r="J157" s="7">
        <f t="shared" si="2"/>
        <v>6.6998861579232223</v>
      </c>
    </row>
    <row r="158" spans="1:10">
      <c r="A158" s="6">
        <v>2560</v>
      </c>
      <c r="B158" s="23" t="s">
        <v>100</v>
      </c>
      <c r="C158" s="23" t="s">
        <v>101</v>
      </c>
      <c r="D158" s="23"/>
      <c r="E158" s="23" t="s">
        <v>100</v>
      </c>
      <c r="F158" s="23" t="s">
        <v>38</v>
      </c>
      <c r="G158" s="24">
        <v>8</v>
      </c>
      <c r="H158" s="23">
        <v>21995</v>
      </c>
      <c r="I158" s="23">
        <v>113807</v>
      </c>
      <c r="J158" s="7">
        <f t="shared" si="2"/>
        <v>19.326579208660277</v>
      </c>
    </row>
    <row r="159" spans="1:10">
      <c r="A159" s="6">
        <v>2560</v>
      </c>
      <c r="B159" s="23" t="s">
        <v>100</v>
      </c>
      <c r="C159" s="23" t="s">
        <v>101</v>
      </c>
      <c r="D159" s="23"/>
      <c r="E159" s="23" t="s">
        <v>100</v>
      </c>
      <c r="F159" s="23" t="s">
        <v>39</v>
      </c>
      <c r="G159" s="24">
        <v>8</v>
      </c>
      <c r="H159" s="23">
        <v>34841</v>
      </c>
      <c r="I159" s="23">
        <v>177958</v>
      </c>
      <c r="J159" s="7">
        <f t="shared" si="2"/>
        <v>19.57821508445813</v>
      </c>
    </row>
    <row r="160" spans="1:10">
      <c r="A160" s="6">
        <v>2560</v>
      </c>
      <c r="B160" s="23" t="s">
        <v>100</v>
      </c>
      <c r="C160" s="23" t="s">
        <v>101</v>
      </c>
      <c r="D160" s="23"/>
      <c r="E160" s="23" t="s">
        <v>100</v>
      </c>
      <c r="F160" s="23" t="s">
        <v>40</v>
      </c>
      <c r="G160" s="24">
        <v>7</v>
      </c>
      <c r="H160" s="23">
        <v>97551</v>
      </c>
      <c r="I160" s="23">
        <v>870354</v>
      </c>
      <c r="J160" s="7">
        <f t="shared" si="2"/>
        <v>11.208198043554692</v>
      </c>
    </row>
    <row r="161" spans="1:10">
      <c r="A161" s="6">
        <v>2560</v>
      </c>
      <c r="B161" s="23" t="s">
        <v>100</v>
      </c>
      <c r="C161" s="23" t="s">
        <v>101</v>
      </c>
      <c r="D161" s="23"/>
      <c r="E161" s="23" t="s">
        <v>100</v>
      </c>
      <c r="F161" s="23" t="s">
        <v>41</v>
      </c>
      <c r="G161" s="24">
        <v>8</v>
      </c>
      <c r="H161" s="23">
        <v>42193</v>
      </c>
      <c r="I161" s="23">
        <v>356507</v>
      </c>
      <c r="J161" s="7">
        <f t="shared" si="2"/>
        <v>11.835111232037519</v>
      </c>
    </row>
    <row r="162" spans="1:10">
      <c r="A162" s="6">
        <v>2560</v>
      </c>
      <c r="B162" s="23" t="s">
        <v>100</v>
      </c>
      <c r="C162" s="23" t="s">
        <v>101</v>
      </c>
      <c r="D162" s="23"/>
      <c r="E162" s="23" t="s">
        <v>100</v>
      </c>
      <c r="F162" s="23" t="s">
        <v>42</v>
      </c>
      <c r="G162" s="24">
        <v>8</v>
      </c>
      <c r="H162" s="23">
        <v>115861</v>
      </c>
      <c r="I162" s="23">
        <v>241297</v>
      </c>
      <c r="J162" s="7">
        <f t="shared" si="2"/>
        <v>48.015930575183283</v>
      </c>
    </row>
    <row r="163" spans="1:10">
      <c r="A163" s="6">
        <v>2560</v>
      </c>
      <c r="B163" s="23" t="s">
        <v>100</v>
      </c>
      <c r="C163" s="23" t="s">
        <v>101</v>
      </c>
      <c r="D163" s="23"/>
      <c r="E163" s="23" t="s">
        <v>100</v>
      </c>
      <c r="F163" s="23" t="s">
        <v>43</v>
      </c>
      <c r="G163" s="24">
        <v>8</v>
      </c>
      <c r="H163" s="23">
        <v>16796</v>
      </c>
      <c r="I163" s="23">
        <v>108131</v>
      </c>
      <c r="J163" s="7">
        <f t="shared" si="2"/>
        <v>15.533010884945114</v>
      </c>
    </row>
    <row r="164" spans="1:10">
      <c r="A164" s="6">
        <v>2560</v>
      </c>
      <c r="B164" s="23" t="s">
        <v>100</v>
      </c>
      <c r="C164" s="23" t="s">
        <v>101</v>
      </c>
      <c r="D164" s="23"/>
      <c r="E164" s="23" t="s">
        <v>100</v>
      </c>
      <c r="F164" s="23" t="s">
        <v>44</v>
      </c>
      <c r="G164" s="24">
        <v>7</v>
      </c>
      <c r="H164" s="23">
        <v>35297</v>
      </c>
      <c r="I164" s="23">
        <v>418409</v>
      </c>
      <c r="J164" s="7">
        <f t="shared" si="2"/>
        <v>8.4360040056499734</v>
      </c>
    </row>
    <row r="165" spans="1:10">
      <c r="A165" s="6">
        <v>2560</v>
      </c>
      <c r="B165" s="23" t="s">
        <v>100</v>
      </c>
      <c r="C165" s="23" t="s">
        <v>101</v>
      </c>
      <c r="D165" s="23"/>
      <c r="E165" s="23" t="s">
        <v>100</v>
      </c>
      <c r="F165" s="23" t="s">
        <v>45</v>
      </c>
      <c r="G165" s="24">
        <v>7</v>
      </c>
      <c r="H165" s="23">
        <v>192653</v>
      </c>
      <c r="I165" s="23">
        <v>587202</v>
      </c>
      <c r="J165" s="7">
        <f t="shared" si="2"/>
        <v>32.808641659939852</v>
      </c>
    </row>
    <row r="166" spans="1:10">
      <c r="A166" s="6">
        <v>2560</v>
      </c>
      <c r="B166" s="23" t="s">
        <v>100</v>
      </c>
      <c r="C166" s="23" t="s">
        <v>101</v>
      </c>
      <c r="D166" s="23"/>
      <c r="E166" s="23" t="s">
        <v>100</v>
      </c>
      <c r="F166" s="23" t="s">
        <v>46</v>
      </c>
      <c r="G166" s="24">
        <v>7</v>
      </c>
      <c r="H166" s="23">
        <v>78523</v>
      </c>
      <c r="I166" s="23">
        <v>219907</v>
      </c>
      <c r="J166" s="7">
        <f t="shared" si="2"/>
        <v>35.707367205227662</v>
      </c>
    </row>
    <row r="167" spans="1:10">
      <c r="A167" s="6">
        <v>2560</v>
      </c>
      <c r="B167" s="23" t="s">
        <v>100</v>
      </c>
      <c r="C167" s="23" t="s">
        <v>101</v>
      </c>
      <c r="D167" s="23"/>
      <c r="E167" s="23" t="s">
        <v>100</v>
      </c>
      <c r="F167" s="23" t="s">
        <v>47</v>
      </c>
      <c r="G167" s="24">
        <v>8</v>
      </c>
      <c r="H167" s="23">
        <v>93144</v>
      </c>
      <c r="I167" s="23">
        <v>424244</v>
      </c>
      <c r="J167" s="7">
        <f t="shared" si="2"/>
        <v>21.955289880351874</v>
      </c>
    </row>
    <row r="168" spans="1:10">
      <c r="A168" s="6">
        <v>2560</v>
      </c>
      <c r="B168" s="23" t="s">
        <v>100</v>
      </c>
      <c r="C168" s="23" t="s">
        <v>101</v>
      </c>
      <c r="D168" s="23"/>
      <c r="E168" s="23" t="s">
        <v>100</v>
      </c>
      <c r="F168" s="23" t="s">
        <v>48</v>
      </c>
      <c r="G168" s="24">
        <v>8</v>
      </c>
      <c r="H168" s="23">
        <v>33455</v>
      </c>
      <c r="I168" s="23">
        <v>206968</v>
      </c>
      <c r="J168" s="7">
        <f t="shared" si="2"/>
        <v>16.16433458312396</v>
      </c>
    </row>
    <row r="169" spans="1:10">
      <c r="A169" s="6">
        <v>2560</v>
      </c>
      <c r="B169" s="23" t="s">
        <v>100</v>
      </c>
      <c r="C169" s="23" t="s">
        <v>101</v>
      </c>
      <c r="D169" s="23"/>
      <c r="E169" s="23" t="s">
        <v>100</v>
      </c>
      <c r="F169" s="23" t="s">
        <v>49</v>
      </c>
      <c r="G169" s="24">
        <v>10</v>
      </c>
      <c r="H169" s="23">
        <v>28746</v>
      </c>
      <c r="I169" s="23">
        <v>204750</v>
      </c>
      <c r="J169" s="7">
        <f t="shared" si="2"/>
        <v>14.039560439560439</v>
      </c>
    </row>
    <row r="170" spans="1:10">
      <c r="A170" s="6">
        <v>2560</v>
      </c>
      <c r="B170" s="23" t="s">
        <v>100</v>
      </c>
      <c r="C170" s="23" t="s">
        <v>101</v>
      </c>
      <c r="D170" s="23"/>
      <c r="E170" s="23" t="s">
        <v>100</v>
      </c>
      <c r="F170" s="23" t="s">
        <v>50</v>
      </c>
      <c r="G170" s="24">
        <v>1</v>
      </c>
      <c r="H170" s="23">
        <v>114406</v>
      </c>
      <c r="I170" s="23">
        <v>793016</v>
      </c>
      <c r="J170" s="7">
        <f t="shared" si="2"/>
        <v>14.426695047767007</v>
      </c>
    </row>
    <row r="171" spans="1:10">
      <c r="A171" s="6">
        <v>2560</v>
      </c>
      <c r="B171" s="23" t="s">
        <v>100</v>
      </c>
      <c r="C171" s="23" t="s">
        <v>101</v>
      </c>
      <c r="D171" s="23"/>
      <c r="E171" s="23" t="s">
        <v>100</v>
      </c>
      <c r="F171" s="23" t="s">
        <v>51</v>
      </c>
      <c r="G171" s="24">
        <v>1</v>
      </c>
      <c r="H171" s="23">
        <v>4557</v>
      </c>
      <c r="I171" s="23">
        <v>141593</v>
      </c>
      <c r="J171" s="7">
        <f t="shared" si="2"/>
        <v>3.218379439661565</v>
      </c>
    </row>
    <row r="172" spans="1:10">
      <c r="A172" s="6">
        <v>2560</v>
      </c>
      <c r="B172" s="23" t="s">
        <v>100</v>
      </c>
      <c r="C172" s="23" t="s">
        <v>101</v>
      </c>
      <c r="D172" s="23"/>
      <c r="E172" s="23" t="s">
        <v>100</v>
      </c>
      <c r="F172" s="23" t="s">
        <v>52</v>
      </c>
      <c r="G172" s="24">
        <v>1</v>
      </c>
      <c r="H172" s="23">
        <v>38648</v>
      </c>
      <c r="I172" s="23">
        <v>429000</v>
      </c>
      <c r="J172" s="7">
        <f t="shared" si="2"/>
        <v>9.0088578088578082</v>
      </c>
    </row>
    <row r="173" spans="1:10">
      <c r="A173" s="6">
        <v>2560</v>
      </c>
      <c r="B173" s="23" t="s">
        <v>100</v>
      </c>
      <c r="C173" s="23" t="s">
        <v>101</v>
      </c>
      <c r="D173" s="23"/>
      <c r="E173" s="23" t="s">
        <v>100</v>
      </c>
      <c r="F173" s="23" t="s">
        <v>53</v>
      </c>
      <c r="G173" s="24">
        <v>2</v>
      </c>
      <c r="H173" s="23">
        <v>17953</v>
      </c>
      <c r="I173" s="23">
        <v>171833</v>
      </c>
      <c r="J173" s="7">
        <f t="shared" si="2"/>
        <v>10.447934913549783</v>
      </c>
    </row>
    <row r="174" spans="1:10">
      <c r="A174" s="6">
        <v>2560</v>
      </c>
      <c r="B174" s="23" t="s">
        <v>100</v>
      </c>
      <c r="C174" s="23" t="s">
        <v>101</v>
      </c>
      <c r="D174" s="23"/>
      <c r="E174" s="23" t="s">
        <v>100</v>
      </c>
      <c r="F174" s="23" t="s">
        <v>54</v>
      </c>
      <c r="G174" s="24">
        <v>1</v>
      </c>
      <c r="H174" s="23">
        <v>30510</v>
      </c>
      <c r="I174" s="23">
        <v>252346</v>
      </c>
      <c r="J174" s="7">
        <f t="shared" si="2"/>
        <v>12.090542350582137</v>
      </c>
    </row>
    <row r="175" spans="1:10">
      <c r="A175" s="6">
        <v>2560</v>
      </c>
      <c r="B175" s="23" t="s">
        <v>100</v>
      </c>
      <c r="C175" s="23" t="s">
        <v>101</v>
      </c>
      <c r="D175" s="23"/>
      <c r="E175" s="23" t="s">
        <v>100</v>
      </c>
      <c r="F175" s="23" t="s">
        <v>55</v>
      </c>
      <c r="G175" s="24">
        <v>1</v>
      </c>
      <c r="H175" s="23">
        <v>6813</v>
      </c>
      <c r="I175" s="23">
        <v>217162</v>
      </c>
      <c r="J175" s="7">
        <f t="shared" si="2"/>
        <v>3.1372892126615155</v>
      </c>
    </row>
    <row r="176" spans="1:10">
      <c r="A176" s="6">
        <v>2560</v>
      </c>
      <c r="B176" s="23" t="s">
        <v>100</v>
      </c>
      <c r="C176" s="23" t="s">
        <v>101</v>
      </c>
      <c r="D176" s="23"/>
      <c r="E176" s="23" t="s">
        <v>100</v>
      </c>
      <c r="F176" s="23" t="s">
        <v>56</v>
      </c>
      <c r="G176" s="24">
        <v>1</v>
      </c>
      <c r="H176" s="23">
        <v>24786</v>
      </c>
      <c r="I176" s="23">
        <v>122217</v>
      </c>
      <c r="J176" s="7">
        <f t="shared" si="2"/>
        <v>20.280321068263827</v>
      </c>
    </row>
    <row r="177" spans="1:10">
      <c r="A177" s="6">
        <v>2560</v>
      </c>
      <c r="B177" s="23" t="s">
        <v>100</v>
      </c>
      <c r="C177" s="23" t="s">
        <v>101</v>
      </c>
      <c r="D177" s="23"/>
      <c r="E177" s="23" t="s">
        <v>100</v>
      </c>
      <c r="F177" s="23" t="s">
        <v>57</v>
      </c>
      <c r="G177" s="24">
        <v>1</v>
      </c>
      <c r="H177" s="23">
        <v>44904</v>
      </c>
      <c r="I177" s="23">
        <v>441441</v>
      </c>
      <c r="J177" s="7">
        <f t="shared" si="2"/>
        <v>10.172140784385682</v>
      </c>
    </row>
    <row r="178" spans="1:10">
      <c r="A178" s="6">
        <v>2560</v>
      </c>
      <c r="B178" s="23" t="s">
        <v>100</v>
      </c>
      <c r="C178" s="23" t="s">
        <v>101</v>
      </c>
      <c r="D178" s="23"/>
      <c r="E178" s="23" t="s">
        <v>100</v>
      </c>
      <c r="F178" s="23" t="s">
        <v>58</v>
      </c>
      <c r="G178" s="24">
        <v>1</v>
      </c>
      <c r="H178" s="23">
        <v>3554</v>
      </c>
      <c r="I178" s="23">
        <v>67368</v>
      </c>
      <c r="J178" s="7">
        <f t="shared" si="2"/>
        <v>5.2755017218857621</v>
      </c>
    </row>
    <row r="179" spans="1:10">
      <c r="A179" s="6">
        <v>2560</v>
      </c>
      <c r="B179" s="23" t="s">
        <v>100</v>
      </c>
      <c r="C179" s="23" t="s">
        <v>101</v>
      </c>
      <c r="D179" s="23"/>
      <c r="E179" s="23" t="s">
        <v>100</v>
      </c>
      <c r="F179" s="23" t="s">
        <v>59</v>
      </c>
      <c r="G179" s="24">
        <v>3</v>
      </c>
      <c r="H179" s="23">
        <v>42395</v>
      </c>
      <c r="I179" s="23">
        <v>384885</v>
      </c>
      <c r="J179" s="7">
        <f t="shared" si="2"/>
        <v>11.01497850007145</v>
      </c>
    </row>
    <row r="180" spans="1:10">
      <c r="A180" s="6">
        <v>2560</v>
      </c>
      <c r="B180" s="23" t="s">
        <v>100</v>
      </c>
      <c r="C180" s="23" t="s">
        <v>101</v>
      </c>
      <c r="D180" s="23"/>
      <c r="E180" s="23" t="s">
        <v>100</v>
      </c>
      <c r="F180" s="23" t="s">
        <v>60</v>
      </c>
      <c r="G180" s="24">
        <v>3</v>
      </c>
      <c r="H180" s="23">
        <v>32211</v>
      </c>
      <c r="I180" s="23">
        <v>139981</v>
      </c>
      <c r="J180" s="7">
        <f t="shared" si="2"/>
        <v>23.010980061579787</v>
      </c>
    </row>
    <row r="181" spans="1:10">
      <c r="A181" s="6">
        <v>2560</v>
      </c>
      <c r="B181" s="23" t="s">
        <v>100</v>
      </c>
      <c r="C181" s="23" t="s">
        <v>101</v>
      </c>
      <c r="D181" s="23"/>
      <c r="E181" s="23" t="s">
        <v>100</v>
      </c>
      <c r="F181" s="23" t="s">
        <v>61</v>
      </c>
      <c r="G181" s="24">
        <v>3</v>
      </c>
      <c r="H181" s="23">
        <v>66623</v>
      </c>
      <c r="I181" s="23">
        <v>235736</v>
      </c>
      <c r="J181" s="7">
        <f t="shared" si="2"/>
        <v>28.261699528285877</v>
      </c>
    </row>
    <row r="182" spans="1:10">
      <c r="A182" s="6">
        <v>2560</v>
      </c>
      <c r="B182" s="23" t="s">
        <v>100</v>
      </c>
      <c r="C182" s="23" t="s">
        <v>101</v>
      </c>
      <c r="D182" s="23"/>
      <c r="E182" s="23" t="s">
        <v>100</v>
      </c>
      <c r="F182" s="23" t="s">
        <v>62</v>
      </c>
      <c r="G182" s="24">
        <v>2</v>
      </c>
      <c r="H182" s="23">
        <v>32111</v>
      </c>
      <c r="I182" s="23">
        <v>219480</v>
      </c>
      <c r="J182" s="7">
        <f t="shared" si="2"/>
        <v>14.630490249681065</v>
      </c>
    </row>
    <row r="183" spans="1:10">
      <c r="A183" s="6">
        <v>2560</v>
      </c>
      <c r="B183" s="23" t="s">
        <v>100</v>
      </c>
      <c r="C183" s="23" t="s">
        <v>101</v>
      </c>
      <c r="D183" s="23"/>
      <c r="E183" s="23" t="s">
        <v>100</v>
      </c>
      <c r="F183" s="23" t="s">
        <v>63</v>
      </c>
      <c r="G183" s="24">
        <v>2</v>
      </c>
      <c r="H183" s="23">
        <v>50665</v>
      </c>
      <c r="I183" s="23">
        <v>329488</v>
      </c>
      <c r="J183" s="7">
        <f t="shared" si="2"/>
        <v>15.376887777400087</v>
      </c>
    </row>
    <row r="184" spans="1:10">
      <c r="A184" s="6">
        <v>2560</v>
      </c>
      <c r="B184" s="23" t="s">
        <v>100</v>
      </c>
      <c r="C184" s="23" t="s">
        <v>101</v>
      </c>
      <c r="D184" s="23"/>
      <c r="E184" s="23" t="s">
        <v>100</v>
      </c>
      <c r="F184" s="23" t="s">
        <v>64</v>
      </c>
      <c r="G184" s="24">
        <v>2</v>
      </c>
      <c r="H184" s="23">
        <v>33780</v>
      </c>
      <c r="I184" s="23">
        <v>227505</v>
      </c>
      <c r="J184" s="7">
        <f t="shared" si="2"/>
        <v>14.848025318124876</v>
      </c>
    </row>
    <row r="185" spans="1:10">
      <c r="A185" s="6">
        <v>2560</v>
      </c>
      <c r="B185" s="23" t="s">
        <v>100</v>
      </c>
      <c r="C185" s="23" t="s">
        <v>101</v>
      </c>
      <c r="D185" s="23"/>
      <c r="E185" s="23" t="s">
        <v>100</v>
      </c>
      <c r="F185" s="23" t="s">
        <v>65</v>
      </c>
      <c r="G185" s="24">
        <v>3</v>
      </c>
      <c r="H185" s="23">
        <v>13825</v>
      </c>
      <c r="I185" s="23">
        <v>221232</v>
      </c>
      <c r="J185" s="7">
        <f t="shared" si="2"/>
        <v>6.2490959716496706</v>
      </c>
    </row>
    <row r="186" spans="1:10">
      <c r="A186" s="6">
        <v>2560</v>
      </c>
      <c r="B186" s="23" t="s">
        <v>100</v>
      </c>
      <c r="C186" s="23" t="s">
        <v>101</v>
      </c>
      <c r="D186" s="23"/>
      <c r="E186" s="23" t="s">
        <v>100</v>
      </c>
      <c r="F186" s="23" t="s">
        <v>66</v>
      </c>
      <c r="G186" s="24">
        <v>2</v>
      </c>
      <c r="H186" s="23">
        <v>18121</v>
      </c>
      <c r="I186" s="23">
        <v>233934</v>
      </c>
      <c r="J186" s="7">
        <f t="shared" si="2"/>
        <v>7.7462019201997148</v>
      </c>
    </row>
    <row r="187" spans="1:10">
      <c r="A187" s="6">
        <v>2560</v>
      </c>
      <c r="B187" s="23" t="s">
        <v>100</v>
      </c>
      <c r="C187" s="23" t="s">
        <v>101</v>
      </c>
      <c r="D187" s="23"/>
      <c r="E187" s="23" t="s">
        <v>100</v>
      </c>
      <c r="F187" s="23" t="s">
        <v>67</v>
      </c>
      <c r="G187" s="24">
        <v>5</v>
      </c>
      <c r="H187" s="23">
        <v>133123</v>
      </c>
      <c r="I187" s="23">
        <v>415336</v>
      </c>
      <c r="J187" s="7">
        <f t="shared" si="2"/>
        <v>32.051880886800085</v>
      </c>
    </row>
    <row r="188" spans="1:10">
      <c r="A188" s="6">
        <v>2560</v>
      </c>
      <c r="B188" s="23" t="s">
        <v>100</v>
      </c>
      <c r="C188" s="23" t="s">
        <v>101</v>
      </c>
      <c r="D188" s="23"/>
      <c r="E188" s="23" t="s">
        <v>100</v>
      </c>
      <c r="F188" s="23" t="s">
        <v>68</v>
      </c>
      <c r="G188" s="24">
        <v>5</v>
      </c>
      <c r="H188" s="23">
        <v>111492</v>
      </c>
      <c r="I188" s="23">
        <v>305884</v>
      </c>
      <c r="J188" s="7">
        <f t="shared" si="2"/>
        <v>36.449111427861546</v>
      </c>
    </row>
    <row r="189" spans="1:10">
      <c r="A189" s="6">
        <v>2560</v>
      </c>
      <c r="B189" s="23" t="s">
        <v>100</v>
      </c>
      <c r="C189" s="23" t="s">
        <v>101</v>
      </c>
      <c r="D189" s="23"/>
      <c r="E189" s="23" t="s">
        <v>100</v>
      </c>
      <c r="F189" s="23" t="s">
        <v>69</v>
      </c>
      <c r="G189" s="24">
        <v>5</v>
      </c>
      <c r="H189" s="23">
        <v>55604</v>
      </c>
      <c r="I189" s="23">
        <v>346578</v>
      </c>
      <c r="J189" s="7">
        <f t="shared" si="2"/>
        <v>16.04371887425053</v>
      </c>
    </row>
    <row r="190" spans="1:10">
      <c r="A190" s="6">
        <v>2560</v>
      </c>
      <c r="B190" s="23" t="s">
        <v>100</v>
      </c>
      <c r="C190" s="23" t="s">
        <v>101</v>
      </c>
      <c r="D190" s="23"/>
      <c r="E190" s="23" t="s">
        <v>100</v>
      </c>
      <c r="F190" s="23" t="s">
        <v>70</v>
      </c>
      <c r="G190" s="24">
        <v>5</v>
      </c>
      <c r="H190" s="23">
        <v>38817</v>
      </c>
      <c r="I190" s="23">
        <v>378179</v>
      </c>
      <c r="J190" s="7">
        <f t="shared" si="2"/>
        <v>10.264187064855532</v>
      </c>
    </row>
    <row r="191" spans="1:10">
      <c r="A191" s="6">
        <v>2560</v>
      </c>
      <c r="B191" s="23" t="s">
        <v>100</v>
      </c>
      <c r="C191" s="23" t="s">
        <v>101</v>
      </c>
      <c r="D191" s="23"/>
      <c r="E191" s="23" t="s">
        <v>100</v>
      </c>
      <c r="F191" s="23" t="s">
        <v>71</v>
      </c>
      <c r="G191" s="24">
        <v>5</v>
      </c>
      <c r="H191" s="23">
        <v>123406</v>
      </c>
      <c r="I191" s="23">
        <v>211724</v>
      </c>
      <c r="J191" s="7">
        <f t="shared" si="2"/>
        <v>58.286259469875873</v>
      </c>
    </row>
    <row r="192" spans="1:10">
      <c r="A192" s="6">
        <v>2560</v>
      </c>
      <c r="B192" s="23" t="s">
        <v>100</v>
      </c>
      <c r="C192" s="23" t="s">
        <v>101</v>
      </c>
      <c r="D192" s="23"/>
      <c r="E192" s="23" t="s">
        <v>100</v>
      </c>
      <c r="F192" s="23" t="s">
        <v>72</v>
      </c>
      <c r="G192" s="24">
        <v>5</v>
      </c>
      <c r="H192" s="23">
        <v>5382</v>
      </c>
      <c r="I192" s="23">
        <v>98645</v>
      </c>
      <c r="J192" s="7">
        <f t="shared" si="2"/>
        <v>5.4559278219879364</v>
      </c>
    </row>
    <row r="193" spans="1:10">
      <c r="A193" s="6">
        <v>2560</v>
      </c>
      <c r="B193" s="23" t="s">
        <v>100</v>
      </c>
      <c r="C193" s="23" t="s">
        <v>101</v>
      </c>
      <c r="D193" s="23"/>
      <c r="E193" s="23" t="s">
        <v>100</v>
      </c>
      <c r="F193" s="23" t="s">
        <v>73</v>
      </c>
      <c r="G193" s="24">
        <v>5</v>
      </c>
      <c r="H193" s="23">
        <v>29396</v>
      </c>
      <c r="I193" s="23">
        <v>131515</v>
      </c>
      <c r="J193" s="7">
        <f t="shared" si="2"/>
        <v>22.351822985971182</v>
      </c>
    </row>
    <row r="194" spans="1:10">
      <c r="A194" s="6">
        <v>2560</v>
      </c>
      <c r="B194" s="23" t="s">
        <v>100</v>
      </c>
      <c r="C194" s="23" t="s">
        <v>101</v>
      </c>
      <c r="D194" s="23"/>
      <c r="E194" s="23" t="s">
        <v>100</v>
      </c>
      <c r="F194" s="23" t="s">
        <v>74</v>
      </c>
      <c r="G194" s="24">
        <v>5</v>
      </c>
      <c r="H194" s="23">
        <v>54077</v>
      </c>
      <c r="I194" s="23">
        <v>123585</v>
      </c>
      <c r="J194" s="7">
        <f t="shared" si="2"/>
        <v>43.756928429825628</v>
      </c>
    </row>
    <row r="195" spans="1:10">
      <c r="A195" s="6">
        <v>2560</v>
      </c>
      <c r="B195" s="23" t="s">
        <v>100</v>
      </c>
      <c r="C195" s="23" t="s">
        <v>101</v>
      </c>
      <c r="D195" s="23"/>
      <c r="E195" s="23" t="s">
        <v>100</v>
      </c>
      <c r="F195" s="23" t="s">
        <v>75</v>
      </c>
      <c r="G195" s="24">
        <v>11</v>
      </c>
      <c r="H195" s="23">
        <v>188700</v>
      </c>
      <c r="I195" s="23">
        <v>662270</v>
      </c>
      <c r="J195" s="7">
        <f t="shared" si="2"/>
        <v>28.492910746372324</v>
      </c>
    </row>
    <row r="196" spans="1:10">
      <c r="A196" s="6">
        <v>2560</v>
      </c>
      <c r="B196" s="23" t="s">
        <v>100</v>
      </c>
      <c r="C196" s="23" t="s">
        <v>101</v>
      </c>
      <c r="D196" s="23"/>
      <c r="E196" s="23" t="s">
        <v>100</v>
      </c>
      <c r="F196" s="23" t="s">
        <v>76</v>
      </c>
      <c r="G196" s="24">
        <v>11</v>
      </c>
      <c r="H196" s="23">
        <v>58653</v>
      </c>
      <c r="I196" s="23">
        <v>135759</v>
      </c>
      <c r="J196" s="7">
        <f t="shared" ref="J196:J234" si="3">H196*100/I196</f>
        <v>43.203765496210195</v>
      </c>
    </row>
    <row r="197" spans="1:10">
      <c r="A197" s="6">
        <v>2560</v>
      </c>
      <c r="B197" s="23" t="s">
        <v>100</v>
      </c>
      <c r="C197" s="23" t="s">
        <v>101</v>
      </c>
      <c r="D197" s="23"/>
      <c r="E197" s="23" t="s">
        <v>100</v>
      </c>
      <c r="F197" s="23" t="s">
        <v>77</v>
      </c>
      <c r="G197" s="24">
        <v>11</v>
      </c>
      <c r="H197" s="23">
        <v>18707</v>
      </c>
      <c r="I197" s="23">
        <v>92480</v>
      </c>
      <c r="J197" s="7">
        <f t="shared" si="3"/>
        <v>20.228157439446367</v>
      </c>
    </row>
    <row r="198" spans="1:10">
      <c r="A198" s="6">
        <v>2560</v>
      </c>
      <c r="B198" s="23" t="s">
        <v>100</v>
      </c>
      <c r="C198" s="23" t="s">
        <v>101</v>
      </c>
      <c r="D198" s="23"/>
      <c r="E198" s="23" t="s">
        <v>100</v>
      </c>
      <c r="F198" s="23" t="s">
        <v>78</v>
      </c>
      <c r="G198" s="24">
        <v>11</v>
      </c>
      <c r="H198" s="23">
        <v>24829</v>
      </c>
      <c r="I198" s="23">
        <v>106997</v>
      </c>
      <c r="J198" s="7">
        <f t="shared" si="3"/>
        <v>23.205323513743377</v>
      </c>
    </row>
    <row r="199" spans="1:10">
      <c r="A199" s="6">
        <v>2560</v>
      </c>
      <c r="B199" s="23" t="s">
        <v>100</v>
      </c>
      <c r="C199" s="23" t="s">
        <v>101</v>
      </c>
      <c r="D199" s="23"/>
      <c r="E199" s="23" t="s">
        <v>100</v>
      </c>
      <c r="F199" s="23" t="s">
        <v>79</v>
      </c>
      <c r="G199" s="24">
        <v>11</v>
      </c>
      <c r="H199" s="23">
        <v>86349</v>
      </c>
      <c r="I199" s="23">
        <v>327339</v>
      </c>
      <c r="J199" s="7">
        <f t="shared" si="3"/>
        <v>26.379074903998607</v>
      </c>
    </row>
    <row r="200" spans="1:10">
      <c r="A200" s="6">
        <v>2560</v>
      </c>
      <c r="B200" s="23" t="s">
        <v>100</v>
      </c>
      <c r="C200" s="23" t="s">
        <v>101</v>
      </c>
      <c r="D200" s="23"/>
      <c r="E200" s="23" t="s">
        <v>100</v>
      </c>
      <c r="F200" s="23" t="s">
        <v>80</v>
      </c>
      <c r="G200" s="24">
        <v>11</v>
      </c>
      <c r="H200" s="23">
        <v>22622</v>
      </c>
      <c r="I200" s="23">
        <v>126293</v>
      </c>
      <c r="J200" s="7">
        <f t="shared" si="3"/>
        <v>17.912315013500351</v>
      </c>
    </row>
    <row r="201" spans="1:10">
      <c r="A201" s="6">
        <v>2560</v>
      </c>
      <c r="B201" s="23" t="s">
        <v>100</v>
      </c>
      <c r="C201" s="23" t="s">
        <v>101</v>
      </c>
      <c r="D201" s="23"/>
      <c r="E201" s="23" t="s">
        <v>100</v>
      </c>
      <c r="F201" s="23" t="s">
        <v>81</v>
      </c>
      <c r="G201" s="24">
        <v>11</v>
      </c>
      <c r="H201" s="23">
        <v>13352</v>
      </c>
      <c r="I201" s="23">
        <v>122647</v>
      </c>
      <c r="J201" s="7">
        <f t="shared" si="3"/>
        <v>10.886528003130937</v>
      </c>
    </row>
    <row r="202" spans="1:10">
      <c r="A202" s="6">
        <v>2560</v>
      </c>
      <c r="B202" s="23" t="s">
        <v>100</v>
      </c>
      <c r="C202" s="23" t="s">
        <v>101</v>
      </c>
      <c r="D202" s="23"/>
      <c r="E202" s="23" t="s">
        <v>100</v>
      </c>
      <c r="F202" s="23" t="s">
        <v>82</v>
      </c>
      <c r="G202" s="24">
        <v>12</v>
      </c>
      <c r="H202" s="23">
        <v>121770</v>
      </c>
      <c r="I202" s="23">
        <v>749241</v>
      </c>
      <c r="J202" s="7">
        <f t="shared" si="3"/>
        <v>16.252447476846569</v>
      </c>
    </row>
    <row r="203" spans="1:10">
      <c r="A203" s="6">
        <v>2560</v>
      </c>
      <c r="B203" s="23" t="s">
        <v>100</v>
      </c>
      <c r="C203" s="23" t="s">
        <v>101</v>
      </c>
      <c r="D203" s="23"/>
      <c r="E203" s="23" t="s">
        <v>100</v>
      </c>
      <c r="F203" s="23" t="s">
        <v>83</v>
      </c>
      <c r="G203" s="24">
        <v>12</v>
      </c>
      <c r="H203" s="23">
        <v>34713</v>
      </c>
      <c r="I203" s="23">
        <v>110064</v>
      </c>
      <c r="J203" s="7">
        <f t="shared" si="3"/>
        <v>31.538922808547753</v>
      </c>
    </row>
    <row r="204" spans="1:10">
      <c r="A204" s="6">
        <v>2560</v>
      </c>
      <c r="B204" s="23" t="s">
        <v>100</v>
      </c>
      <c r="C204" s="23" t="s">
        <v>101</v>
      </c>
      <c r="D204" s="23"/>
      <c r="E204" s="23" t="s">
        <v>100</v>
      </c>
      <c r="F204" s="23" t="s">
        <v>84</v>
      </c>
      <c r="G204" s="24">
        <v>12</v>
      </c>
      <c r="H204" s="23">
        <v>51047</v>
      </c>
      <c r="I204" s="23">
        <v>241062</v>
      </c>
      <c r="J204" s="7">
        <f t="shared" si="3"/>
        <v>21.175880064049913</v>
      </c>
    </row>
    <row r="205" spans="1:10">
      <c r="A205" s="6">
        <v>2560</v>
      </c>
      <c r="B205" s="23" t="s">
        <v>100</v>
      </c>
      <c r="C205" s="23" t="s">
        <v>101</v>
      </c>
      <c r="D205" s="23"/>
      <c r="E205" s="23" t="s">
        <v>100</v>
      </c>
      <c r="F205" s="23" t="s">
        <v>85</v>
      </c>
      <c r="G205" s="24">
        <v>12</v>
      </c>
      <c r="H205" s="23">
        <v>38270</v>
      </c>
      <c r="I205" s="23">
        <v>229864</v>
      </c>
      <c r="J205" s="7">
        <f t="shared" si="3"/>
        <v>16.648975046114224</v>
      </c>
    </row>
    <row r="206" spans="1:10">
      <c r="A206" s="6">
        <v>2560</v>
      </c>
      <c r="B206" s="23" t="s">
        <v>100</v>
      </c>
      <c r="C206" s="23" t="s">
        <v>101</v>
      </c>
      <c r="D206" s="23"/>
      <c r="E206" s="23" t="s">
        <v>100</v>
      </c>
      <c r="F206" s="23" t="s">
        <v>86</v>
      </c>
      <c r="G206" s="24">
        <v>12</v>
      </c>
      <c r="H206" s="23">
        <v>55412</v>
      </c>
      <c r="I206" s="23">
        <v>246182</v>
      </c>
      <c r="J206" s="7">
        <f t="shared" si="3"/>
        <v>22.508550584526894</v>
      </c>
    </row>
    <row r="207" spans="1:10">
      <c r="A207" s="6">
        <v>2560</v>
      </c>
      <c r="B207" s="23" t="s">
        <v>100</v>
      </c>
      <c r="C207" s="23" t="s">
        <v>101</v>
      </c>
      <c r="D207" s="23"/>
      <c r="E207" s="23" t="s">
        <v>100</v>
      </c>
      <c r="F207" s="23" t="s">
        <v>87</v>
      </c>
      <c r="G207" s="24">
        <v>12</v>
      </c>
      <c r="H207" s="23">
        <v>24760</v>
      </c>
      <c r="I207" s="23">
        <v>142015</v>
      </c>
      <c r="J207" s="7">
        <f t="shared" si="3"/>
        <v>17.434778016406717</v>
      </c>
    </row>
    <row r="208" spans="1:10">
      <c r="A208" s="6">
        <v>2560</v>
      </c>
      <c r="B208" s="23" t="s">
        <v>100</v>
      </c>
      <c r="C208" s="23" t="s">
        <v>101</v>
      </c>
      <c r="D208" s="23"/>
      <c r="E208" s="23" t="s">
        <v>100</v>
      </c>
      <c r="F208" s="23" t="s">
        <v>88</v>
      </c>
      <c r="G208" s="24">
        <v>12</v>
      </c>
      <c r="H208" s="23">
        <v>36301</v>
      </c>
      <c r="I208" s="23">
        <v>195337</v>
      </c>
      <c r="J208" s="7">
        <f t="shared" si="3"/>
        <v>18.583780850530111</v>
      </c>
    </row>
    <row r="209" spans="1:10">
      <c r="A209" s="6">
        <v>2557</v>
      </c>
      <c r="B209" s="23" t="s">
        <v>0</v>
      </c>
      <c r="C209" s="23" t="s">
        <v>1</v>
      </c>
      <c r="D209" s="23" t="s">
        <v>102</v>
      </c>
      <c r="E209" s="23" t="s">
        <v>100</v>
      </c>
      <c r="F209" s="23"/>
      <c r="G209" s="20"/>
      <c r="H209" s="23">
        <v>595221</v>
      </c>
      <c r="I209" s="23">
        <v>1666774</v>
      </c>
      <c r="J209" s="7">
        <f t="shared" si="3"/>
        <v>35.710960214162206</v>
      </c>
    </row>
    <row r="210" spans="1:10">
      <c r="A210" s="6">
        <v>2557</v>
      </c>
      <c r="B210" s="23" t="s">
        <v>0</v>
      </c>
      <c r="C210" s="23" t="s">
        <v>2</v>
      </c>
      <c r="D210" s="23" t="s">
        <v>102</v>
      </c>
      <c r="E210" s="23" t="s">
        <v>100</v>
      </c>
      <c r="F210" s="23"/>
      <c r="G210" s="20"/>
      <c r="H210" s="23">
        <v>1496079</v>
      </c>
      <c r="I210" s="23">
        <v>3878368</v>
      </c>
      <c r="J210" s="7">
        <f t="shared" si="3"/>
        <v>38.574962458436126</v>
      </c>
    </row>
    <row r="211" spans="1:10">
      <c r="A211" s="6">
        <v>2557</v>
      </c>
      <c r="B211" s="23" t="s">
        <v>0</v>
      </c>
      <c r="C211" s="23" t="s">
        <v>3</v>
      </c>
      <c r="D211" s="23" t="s">
        <v>102</v>
      </c>
      <c r="E211" s="23" t="s">
        <v>100</v>
      </c>
      <c r="F211" s="23"/>
      <c r="G211" s="20"/>
      <c r="H211" s="23">
        <v>862084</v>
      </c>
      <c r="I211" s="23">
        <v>3008344</v>
      </c>
      <c r="J211" s="7">
        <f t="shared" si="3"/>
        <v>28.656430248668372</v>
      </c>
    </row>
    <row r="212" spans="1:10">
      <c r="A212" s="6">
        <v>2557</v>
      </c>
      <c r="B212" s="23" t="s">
        <v>0</v>
      </c>
      <c r="C212" s="23" t="s">
        <v>4</v>
      </c>
      <c r="D212" s="23" t="s">
        <v>102</v>
      </c>
      <c r="E212" s="23" t="s">
        <v>100</v>
      </c>
      <c r="F212" s="23"/>
      <c r="G212" s="20"/>
      <c r="H212" s="23">
        <v>625201</v>
      </c>
      <c r="I212" s="23">
        <v>2272264</v>
      </c>
      <c r="J212" s="7">
        <f t="shared" si="3"/>
        <v>27.514452546006979</v>
      </c>
    </row>
    <row r="213" spans="1:10">
      <c r="A213" s="6">
        <v>2557</v>
      </c>
      <c r="B213" s="23" t="s">
        <v>5</v>
      </c>
      <c r="C213" s="23" t="s">
        <v>1</v>
      </c>
      <c r="D213" s="23" t="s">
        <v>102</v>
      </c>
      <c r="E213" s="23" t="s">
        <v>100</v>
      </c>
      <c r="F213" s="23"/>
      <c r="G213" s="20"/>
      <c r="H213" s="23">
        <v>782254</v>
      </c>
      <c r="I213" s="23">
        <v>2247577</v>
      </c>
      <c r="J213" s="7">
        <f t="shared" si="3"/>
        <v>34.804324835144691</v>
      </c>
    </row>
    <row r="214" spans="1:10">
      <c r="A214" s="6">
        <v>2557</v>
      </c>
      <c r="B214" s="23" t="s">
        <v>5</v>
      </c>
      <c r="C214" s="23" t="s">
        <v>2</v>
      </c>
      <c r="D214" s="23" t="s">
        <v>102</v>
      </c>
      <c r="E214" s="23" t="s">
        <v>100</v>
      </c>
      <c r="F214" s="23"/>
      <c r="G214" s="20"/>
      <c r="H214" s="23">
        <v>1542250</v>
      </c>
      <c r="I214" s="23">
        <v>5320253</v>
      </c>
      <c r="J214" s="7">
        <f t="shared" si="3"/>
        <v>28.988283076011612</v>
      </c>
    </row>
    <row r="215" spans="1:10">
      <c r="A215" s="6">
        <v>2557</v>
      </c>
      <c r="B215" s="23" t="s">
        <v>5</v>
      </c>
      <c r="C215" s="23" t="s">
        <v>3</v>
      </c>
      <c r="D215" s="23" t="s">
        <v>102</v>
      </c>
      <c r="E215" s="23" t="s">
        <v>100</v>
      </c>
      <c r="F215" s="23"/>
      <c r="G215" s="20"/>
      <c r="H215" s="23">
        <v>1078605</v>
      </c>
      <c r="I215" s="23">
        <v>4219314</v>
      </c>
      <c r="J215" s="7">
        <f t="shared" si="3"/>
        <v>25.563515775313238</v>
      </c>
    </row>
    <row r="216" spans="1:10">
      <c r="A216" s="6">
        <v>2557</v>
      </c>
      <c r="B216" s="23" t="s">
        <v>5</v>
      </c>
      <c r="C216" s="23" t="s">
        <v>4</v>
      </c>
      <c r="D216" s="23" t="s">
        <v>102</v>
      </c>
      <c r="E216" s="23" t="s">
        <v>100</v>
      </c>
      <c r="F216" s="23"/>
      <c r="G216" s="20"/>
      <c r="H216" s="23">
        <v>605862</v>
      </c>
      <c r="I216" s="23">
        <v>2899118</v>
      </c>
      <c r="J216" s="7">
        <f t="shared" si="3"/>
        <v>20.898149023254661</v>
      </c>
    </row>
    <row r="217" spans="1:10">
      <c r="A217" s="6">
        <v>2557</v>
      </c>
      <c r="B217" s="23" t="s">
        <v>0</v>
      </c>
      <c r="C217" s="23" t="s">
        <v>101</v>
      </c>
      <c r="D217" s="23" t="s">
        <v>6</v>
      </c>
      <c r="E217" s="23" t="s">
        <v>7</v>
      </c>
      <c r="F217" s="23"/>
      <c r="G217" s="20"/>
      <c r="H217" s="23">
        <v>620897</v>
      </c>
      <c r="I217" s="23">
        <v>1573938</v>
      </c>
      <c r="J217" s="7">
        <f t="shared" si="3"/>
        <v>39.448631394629267</v>
      </c>
    </row>
    <row r="218" spans="1:10">
      <c r="A218" s="6">
        <v>2557</v>
      </c>
      <c r="B218" s="23" t="s">
        <v>0</v>
      </c>
      <c r="C218" s="23" t="s">
        <v>101</v>
      </c>
      <c r="D218" s="23" t="s">
        <v>8</v>
      </c>
      <c r="E218" s="23" t="s">
        <v>7</v>
      </c>
      <c r="F218" s="23"/>
      <c r="G218" s="20"/>
      <c r="H218" s="23">
        <v>494251</v>
      </c>
      <c r="I218" s="23">
        <v>1265053</v>
      </c>
      <c r="J218" s="7">
        <f t="shared" si="3"/>
        <v>39.069588388786876</v>
      </c>
    </row>
    <row r="219" spans="1:10">
      <c r="A219" s="6">
        <v>2557</v>
      </c>
      <c r="B219" s="23" t="s">
        <v>0</v>
      </c>
      <c r="C219" s="23" t="s">
        <v>101</v>
      </c>
      <c r="D219" s="23" t="s">
        <v>8</v>
      </c>
      <c r="E219" s="23" t="s">
        <v>9</v>
      </c>
      <c r="F219" s="23"/>
      <c r="G219" s="20"/>
      <c r="H219" s="23">
        <v>480130</v>
      </c>
      <c r="I219" s="23">
        <v>1580594</v>
      </c>
      <c r="J219" s="7">
        <f t="shared" si="3"/>
        <v>30.37655463705417</v>
      </c>
    </row>
    <row r="220" spans="1:10">
      <c r="A220" s="6">
        <v>2557</v>
      </c>
      <c r="B220" s="23" t="s">
        <v>0</v>
      </c>
      <c r="C220" s="23" t="s">
        <v>101</v>
      </c>
      <c r="D220" s="23" t="s">
        <v>10</v>
      </c>
      <c r="E220" s="23" t="s">
        <v>7</v>
      </c>
      <c r="F220" s="23"/>
      <c r="G220" s="20"/>
      <c r="H220" s="23">
        <v>199318</v>
      </c>
      <c r="I220" s="23">
        <v>712663</v>
      </c>
      <c r="J220" s="7">
        <f t="shared" si="3"/>
        <v>27.968057833786798</v>
      </c>
    </row>
    <row r="221" spans="1:10">
      <c r="A221" s="6">
        <v>2557</v>
      </c>
      <c r="B221" s="23" t="s">
        <v>0</v>
      </c>
      <c r="C221" s="23" t="s">
        <v>101</v>
      </c>
      <c r="D221" s="23" t="s">
        <v>10</v>
      </c>
      <c r="E221" s="23" t="s">
        <v>9</v>
      </c>
      <c r="F221" s="23"/>
      <c r="G221" s="20"/>
      <c r="H221" s="23">
        <v>444950</v>
      </c>
      <c r="I221" s="23">
        <v>1403955</v>
      </c>
      <c r="J221" s="7">
        <f t="shared" si="3"/>
        <v>31.692611230416929</v>
      </c>
    </row>
    <row r="222" spans="1:10">
      <c r="A222" s="6">
        <v>2557</v>
      </c>
      <c r="B222" s="23" t="s">
        <v>0</v>
      </c>
      <c r="C222" s="23" t="s">
        <v>101</v>
      </c>
      <c r="D222" s="23" t="s">
        <v>11</v>
      </c>
      <c r="E222" s="23" t="s">
        <v>7</v>
      </c>
      <c r="F222" s="23"/>
      <c r="G222" s="20"/>
      <c r="H222" s="23">
        <v>311257</v>
      </c>
      <c r="I222" s="23">
        <v>885972</v>
      </c>
      <c r="J222" s="7">
        <f t="shared" si="3"/>
        <v>35.131697164244471</v>
      </c>
    </row>
    <row r="223" spans="1:10">
      <c r="A223" s="6">
        <v>2557</v>
      </c>
      <c r="B223" s="23" t="s">
        <v>0</v>
      </c>
      <c r="C223" s="23" t="s">
        <v>101</v>
      </c>
      <c r="D223" s="23" t="s">
        <v>11</v>
      </c>
      <c r="E223" s="23" t="s">
        <v>9</v>
      </c>
      <c r="F223" s="23"/>
      <c r="G223" s="20"/>
      <c r="H223" s="23">
        <v>568134</v>
      </c>
      <c r="I223" s="23">
        <v>2085889</v>
      </c>
      <c r="J223" s="7">
        <f t="shared" si="3"/>
        <v>27.237019803067181</v>
      </c>
    </row>
    <row r="224" spans="1:10">
      <c r="A224" s="6">
        <v>2557</v>
      </c>
      <c r="B224" s="23" t="s">
        <v>0</v>
      </c>
      <c r="C224" s="23" t="s">
        <v>101</v>
      </c>
      <c r="D224" s="23" t="s">
        <v>12</v>
      </c>
      <c r="E224" s="23" t="s">
        <v>7</v>
      </c>
      <c r="F224" s="23"/>
      <c r="G224" s="20"/>
      <c r="H224" s="23">
        <v>115612</v>
      </c>
      <c r="I224" s="23">
        <v>358622</v>
      </c>
      <c r="J224" s="7">
        <f t="shared" si="3"/>
        <v>32.237843746340161</v>
      </c>
    </row>
    <row r="225" spans="1:10">
      <c r="A225" s="6">
        <v>2557</v>
      </c>
      <c r="B225" s="23" t="s">
        <v>0</v>
      </c>
      <c r="C225" s="23" t="s">
        <v>101</v>
      </c>
      <c r="D225" s="23" t="s">
        <v>12</v>
      </c>
      <c r="E225" s="23" t="s">
        <v>9</v>
      </c>
      <c r="F225" s="23"/>
      <c r="G225" s="20"/>
      <c r="H225" s="23">
        <v>344038</v>
      </c>
      <c r="I225" s="23">
        <v>959064</v>
      </c>
      <c r="J225" s="7">
        <f t="shared" si="3"/>
        <v>35.872267127115606</v>
      </c>
    </row>
    <row r="226" spans="1:10">
      <c r="A226" s="6">
        <v>2557</v>
      </c>
      <c r="B226" s="23" t="s">
        <v>5</v>
      </c>
      <c r="C226" s="23" t="s">
        <v>101</v>
      </c>
      <c r="D226" s="23" t="s">
        <v>6</v>
      </c>
      <c r="E226" s="23" t="s">
        <v>7</v>
      </c>
      <c r="F226" s="23"/>
      <c r="G226" s="20"/>
      <c r="H226" s="23">
        <v>676712</v>
      </c>
      <c r="I226" s="23">
        <v>1737992</v>
      </c>
      <c r="J226" s="7">
        <f t="shared" si="3"/>
        <v>38.936427785628474</v>
      </c>
    </row>
    <row r="227" spans="1:10">
      <c r="A227" s="6">
        <v>2557</v>
      </c>
      <c r="B227" s="23" t="s">
        <v>5</v>
      </c>
      <c r="C227" s="23" t="s">
        <v>101</v>
      </c>
      <c r="D227" s="23" t="s">
        <v>8</v>
      </c>
      <c r="E227" s="23" t="s">
        <v>7</v>
      </c>
      <c r="F227" s="23"/>
      <c r="G227" s="20"/>
      <c r="H227" s="23">
        <v>430056</v>
      </c>
      <c r="I227" s="23">
        <v>1684168</v>
      </c>
      <c r="J227" s="7">
        <f t="shared" si="3"/>
        <v>25.535219764299047</v>
      </c>
    </row>
    <row r="228" spans="1:10">
      <c r="A228" s="6">
        <v>2557</v>
      </c>
      <c r="B228" s="23" t="s">
        <v>5</v>
      </c>
      <c r="C228" s="23" t="s">
        <v>101</v>
      </c>
      <c r="D228" s="23" t="s">
        <v>8</v>
      </c>
      <c r="E228" s="23" t="s">
        <v>9</v>
      </c>
      <c r="F228" s="23"/>
      <c r="G228" s="20"/>
      <c r="H228" s="23">
        <v>413098</v>
      </c>
      <c r="I228" s="23">
        <v>2084028</v>
      </c>
      <c r="J228" s="7">
        <f t="shared" si="3"/>
        <v>19.822094520802985</v>
      </c>
    </row>
    <row r="229" spans="1:10">
      <c r="A229" s="6">
        <v>2557</v>
      </c>
      <c r="B229" s="23" t="s">
        <v>5</v>
      </c>
      <c r="C229" s="23" t="s">
        <v>101</v>
      </c>
      <c r="D229" s="23" t="s">
        <v>10</v>
      </c>
      <c r="E229" s="23" t="s">
        <v>7</v>
      </c>
      <c r="F229" s="23"/>
      <c r="G229" s="20"/>
      <c r="H229" s="23">
        <v>255935</v>
      </c>
      <c r="I229" s="23">
        <v>1003535</v>
      </c>
      <c r="J229" s="7">
        <f t="shared" si="3"/>
        <v>25.503345673045782</v>
      </c>
    </row>
    <row r="230" spans="1:10">
      <c r="A230" s="6">
        <v>2557</v>
      </c>
      <c r="B230" s="23" t="s">
        <v>5</v>
      </c>
      <c r="C230" s="23" t="s">
        <v>101</v>
      </c>
      <c r="D230" s="23" t="s">
        <v>10</v>
      </c>
      <c r="E230" s="23" t="s">
        <v>9</v>
      </c>
      <c r="F230" s="23"/>
      <c r="G230" s="20"/>
      <c r="H230" s="23">
        <v>527407</v>
      </c>
      <c r="I230" s="23">
        <v>1902361</v>
      </c>
      <c r="J230" s="7">
        <f t="shared" si="3"/>
        <v>27.72381267277872</v>
      </c>
    </row>
    <row r="231" spans="1:10">
      <c r="A231" s="6">
        <v>2557</v>
      </c>
      <c r="B231" s="23" t="s">
        <v>5</v>
      </c>
      <c r="C231" s="23" t="s">
        <v>101</v>
      </c>
      <c r="D231" s="23" t="s">
        <v>11</v>
      </c>
      <c r="E231" s="23" t="s">
        <v>7</v>
      </c>
      <c r="F231" s="23"/>
      <c r="G231" s="20"/>
      <c r="H231" s="23">
        <v>313366</v>
      </c>
      <c r="I231" s="23">
        <v>1174009</v>
      </c>
      <c r="J231" s="7">
        <f t="shared" si="3"/>
        <v>26.69195892024678</v>
      </c>
    </row>
    <row r="232" spans="1:10">
      <c r="A232" s="6">
        <v>2557</v>
      </c>
      <c r="B232" s="23" t="s">
        <v>5</v>
      </c>
      <c r="C232" s="23" t="s">
        <v>101</v>
      </c>
      <c r="D232" s="23" t="s">
        <v>11</v>
      </c>
      <c r="E232" s="23" t="s">
        <v>9</v>
      </c>
      <c r="F232" s="23"/>
      <c r="G232" s="20"/>
      <c r="H232" s="23">
        <v>727948</v>
      </c>
      <c r="I232" s="23">
        <v>3082730</v>
      </c>
      <c r="J232" s="7">
        <f t="shared" si="3"/>
        <v>23.613744959824572</v>
      </c>
    </row>
    <row r="233" spans="1:10">
      <c r="A233" s="6">
        <v>2557</v>
      </c>
      <c r="B233" s="23" t="s">
        <v>5</v>
      </c>
      <c r="C233" s="23" t="s">
        <v>101</v>
      </c>
      <c r="D233" s="23" t="s">
        <v>12</v>
      </c>
      <c r="E233" s="23" t="s">
        <v>7</v>
      </c>
      <c r="F233" s="23"/>
      <c r="G233" s="20"/>
      <c r="H233" s="23">
        <v>203246</v>
      </c>
      <c r="I233" s="23">
        <v>654755</v>
      </c>
      <c r="J233" s="7">
        <f t="shared" si="3"/>
        <v>31.041534619819629</v>
      </c>
    </row>
    <row r="234" spans="1:10">
      <c r="A234" s="8">
        <v>2557</v>
      </c>
      <c r="B234" s="13" t="s">
        <v>5</v>
      </c>
      <c r="C234" s="13" t="s">
        <v>101</v>
      </c>
      <c r="D234" s="13" t="s">
        <v>12</v>
      </c>
      <c r="E234" s="13" t="s">
        <v>9</v>
      </c>
      <c r="F234" s="13"/>
      <c r="G234" s="25"/>
      <c r="H234" s="13">
        <v>461202</v>
      </c>
      <c r="I234" s="13">
        <v>1362685</v>
      </c>
      <c r="J234" s="10">
        <f t="shared" si="3"/>
        <v>33.845092592932339</v>
      </c>
    </row>
    <row r="235" spans="1:10">
      <c r="A235" s="18"/>
      <c r="B235" s="12"/>
      <c r="C235" s="12"/>
      <c r="D235" s="12"/>
      <c r="E235" s="12"/>
      <c r="F235" s="12"/>
    </row>
    <row r="236" spans="1:10">
      <c r="A236" s="18"/>
    </row>
    <row r="237" spans="1:10">
      <c r="A237" s="26" t="s">
        <v>108</v>
      </c>
      <c r="J237" s="1"/>
    </row>
    <row r="238" spans="1:10">
      <c r="A238" s="3">
        <v>2564</v>
      </c>
      <c r="B238" s="4" t="s">
        <v>100</v>
      </c>
      <c r="C238" s="4" t="s">
        <v>101</v>
      </c>
      <c r="D238" s="4" t="s">
        <v>102</v>
      </c>
      <c r="E238" s="4" t="s">
        <v>100</v>
      </c>
      <c r="F238" s="4"/>
      <c r="G238" s="4"/>
      <c r="H238" s="4">
        <f>SUM(H3:H10)</f>
        <v>995869</v>
      </c>
      <c r="I238" s="4">
        <f>SUM(I3:I10)</f>
        <v>15072621</v>
      </c>
      <c r="J238" s="5">
        <f t="shared" ref="J238:J301" si="4">H238*100/I238</f>
        <v>6.607138864567748</v>
      </c>
    </row>
    <row r="239" spans="1:10">
      <c r="A239" s="6">
        <v>2564</v>
      </c>
      <c r="B239" s="24" t="s">
        <v>0</v>
      </c>
      <c r="C239" s="24" t="s">
        <v>101</v>
      </c>
      <c r="D239" s="24" t="s">
        <v>102</v>
      </c>
      <c r="E239" s="24" t="s">
        <v>100</v>
      </c>
      <c r="F239" s="24"/>
      <c r="G239" s="24"/>
      <c r="H239" s="24">
        <f>SUM(H3:H6)</f>
        <v>439421</v>
      </c>
      <c r="I239" s="24">
        <f>SUM(I3:I6)</f>
        <v>5863091</v>
      </c>
      <c r="J239" s="7">
        <f t="shared" si="4"/>
        <v>7.4946986154572732</v>
      </c>
    </row>
    <row r="240" spans="1:10">
      <c r="A240" s="6">
        <v>2564</v>
      </c>
      <c r="B240" s="24" t="s">
        <v>5</v>
      </c>
      <c r="C240" s="24" t="s">
        <v>101</v>
      </c>
      <c r="D240" s="24" t="s">
        <v>102</v>
      </c>
      <c r="E240" s="24" t="s">
        <v>100</v>
      </c>
      <c r="F240" s="24"/>
      <c r="G240" s="24"/>
      <c r="H240" s="24">
        <f>SUM(H7:H10)</f>
        <v>556448</v>
      </c>
      <c r="I240" s="24">
        <f>SUM(I7:I10)</f>
        <v>9209530</v>
      </c>
      <c r="J240" s="7">
        <f t="shared" si="4"/>
        <v>6.0420890099711926</v>
      </c>
    </row>
    <row r="241" spans="1:10">
      <c r="A241" s="6">
        <v>2564</v>
      </c>
      <c r="B241" s="24" t="s">
        <v>100</v>
      </c>
      <c r="C241" s="23" t="s">
        <v>1</v>
      </c>
      <c r="D241" s="24" t="s">
        <v>102</v>
      </c>
      <c r="E241" s="24" t="s">
        <v>100</v>
      </c>
      <c r="F241" s="24"/>
      <c r="G241" s="24"/>
      <c r="H241" s="24">
        <f>H3+H7</f>
        <v>71561</v>
      </c>
      <c r="I241" s="24">
        <f>I3+I7</f>
        <v>976585</v>
      </c>
      <c r="J241" s="7">
        <f t="shared" si="4"/>
        <v>7.3276775703087802</v>
      </c>
    </row>
    <row r="242" spans="1:10">
      <c r="A242" s="6">
        <v>2564</v>
      </c>
      <c r="B242" s="24" t="s">
        <v>100</v>
      </c>
      <c r="C242" s="23" t="s">
        <v>2</v>
      </c>
      <c r="D242" s="24" t="s">
        <v>102</v>
      </c>
      <c r="E242" s="24" t="s">
        <v>100</v>
      </c>
      <c r="F242" s="24"/>
      <c r="G242" s="24"/>
      <c r="H242" s="24">
        <f>H4+H8</f>
        <v>293319</v>
      </c>
      <c r="I242" s="24">
        <f>I4+I8</f>
        <v>4028487</v>
      </c>
      <c r="J242" s="7">
        <f t="shared" si="4"/>
        <v>7.2811206788057152</v>
      </c>
    </row>
    <row r="243" spans="1:10">
      <c r="A243" s="6">
        <v>2564</v>
      </c>
      <c r="B243" s="24" t="s">
        <v>100</v>
      </c>
      <c r="C243" s="23" t="s">
        <v>3</v>
      </c>
      <c r="D243" s="24" t="s">
        <v>102</v>
      </c>
      <c r="E243" s="24" t="s">
        <v>100</v>
      </c>
      <c r="F243" s="24"/>
      <c r="G243" s="24"/>
      <c r="H243" s="24">
        <f>H5+H9</f>
        <v>349069</v>
      </c>
      <c r="I243" s="24">
        <f>I5+I9</f>
        <v>5022285</v>
      </c>
      <c r="J243" s="7">
        <f t="shared" si="4"/>
        <v>6.9504020580273718</v>
      </c>
    </row>
    <row r="244" spans="1:10">
      <c r="A244" s="6">
        <v>2564</v>
      </c>
      <c r="B244" s="24" t="s">
        <v>100</v>
      </c>
      <c r="C244" s="23" t="s">
        <v>4</v>
      </c>
      <c r="D244" s="24" t="s">
        <v>102</v>
      </c>
      <c r="E244" s="24" t="s">
        <v>100</v>
      </c>
      <c r="F244" s="24"/>
      <c r="G244" s="24"/>
      <c r="H244" s="24">
        <f>H6+H10</f>
        <v>281920</v>
      </c>
      <c r="I244" s="24">
        <f>I6+I10</f>
        <v>5045264</v>
      </c>
      <c r="J244" s="7">
        <f t="shared" si="4"/>
        <v>5.5878146317021269</v>
      </c>
    </row>
    <row r="245" spans="1:10">
      <c r="A245" s="6">
        <v>2564</v>
      </c>
      <c r="B245" s="24" t="s">
        <v>100</v>
      </c>
      <c r="C245" s="24" t="s">
        <v>101</v>
      </c>
      <c r="D245" s="23" t="s">
        <v>6</v>
      </c>
      <c r="E245" s="24" t="s">
        <v>100</v>
      </c>
      <c r="F245" s="24"/>
      <c r="G245" s="24"/>
      <c r="H245" s="24">
        <f>H11+H20</f>
        <v>76309</v>
      </c>
      <c r="I245" s="24">
        <f>I11+I20</f>
        <v>1333329</v>
      </c>
      <c r="J245" s="7">
        <f t="shared" si="4"/>
        <v>5.7231936003792017</v>
      </c>
    </row>
    <row r="246" spans="1:10">
      <c r="A246" s="6">
        <v>2564</v>
      </c>
      <c r="B246" s="24" t="s">
        <v>100</v>
      </c>
      <c r="C246" s="24" t="s">
        <v>101</v>
      </c>
      <c r="D246" s="23" t="s">
        <v>8</v>
      </c>
      <c r="E246" s="24" t="s">
        <v>100</v>
      </c>
      <c r="F246" s="24"/>
      <c r="G246" s="24"/>
      <c r="H246" s="24">
        <f>H12+H13+H21+H22</f>
        <v>384966</v>
      </c>
      <c r="I246" s="24">
        <f>I12+I13+I21+I22</f>
        <v>4131976</v>
      </c>
      <c r="J246" s="7">
        <f t="shared" si="4"/>
        <v>9.3167530498725064</v>
      </c>
    </row>
    <row r="247" spans="1:10">
      <c r="A247" s="6">
        <v>2564</v>
      </c>
      <c r="B247" s="24" t="s">
        <v>100</v>
      </c>
      <c r="C247" s="24" t="s">
        <v>101</v>
      </c>
      <c r="D247" s="23" t="s">
        <v>10</v>
      </c>
      <c r="E247" s="24" t="s">
        <v>100</v>
      </c>
      <c r="F247" s="24"/>
      <c r="G247" s="24"/>
      <c r="H247" s="24">
        <f>H14+H15+H23+H24</f>
        <v>180631</v>
      </c>
      <c r="I247" s="24">
        <f>I14+I15+I23+I24</f>
        <v>2940028</v>
      </c>
      <c r="J247" s="7">
        <f t="shared" si="4"/>
        <v>6.1438530517396437</v>
      </c>
    </row>
    <row r="248" spans="1:10">
      <c r="A248" s="6">
        <v>2564</v>
      </c>
      <c r="B248" s="24" t="s">
        <v>100</v>
      </c>
      <c r="C248" s="24" t="s">
        <v>101</v>
      </c>
      <c r="D248" s="23" t="s">
        <v>11</v>
      </c>
      <c r="E248" s="24" t="s">
        <v>100</v>
      </c>
      <c r="F248" s="24"/>
      <c r="G248" s="24"/>
      <c r="H248" s="24">
        <f>H16+H17+H25+H26</f>
        <v>268506</v>
      </c>
      <c r="I248" s="24">
        <f>I16+I17+I25+I26</f>
        <v>4727159</v>
      </c>
      <c r="J248" s="7">
        <f t="shared" si="4"/>
        <v>5.6800712647913896</v>
      </c>
    </row>
    <row r="249" spans="1:10">
      <c r="A249" s="6">
        <v>2564</v>
      </c>
      <c r="B249" s="24" t="s">
        <v>100</v>
      </c>
      <c r="C249" s="24" t="s">
        <v>101</v>
      </c>
      <c r="D249" s="23" t="s">
        <v>12</v>
      </c>
      <c r="E249" s="24" t="s">
        <v>100</v>
      </c>
      <c r="F249" s="24"/>
      <c r="G249" s="24"/>
      <c r="H249" s="24">
        <f>H18+H19+H27+H28</f>
        <v>85460</v>
      </c>
      <c r="I249" s="24">
        <f>I18+I19+I27+I28</f>
        <v>1940130</v>
      </c>
      <c r="J249" s="7">
        <f t="shared" si="4"/>
        <v>4.4048594681799678</v>
      </c>
    </row>
    <row r="250" spans="1:10">
      <c r="A250" s="6">
        <v>2564</v>
      </c>
      <c r="B250" s="24" t="s">
        <v>0</v>
      </c>
      <c r="C250" s="24" t="s">
        <v>101</v>
      </c>
      <c r="D250" s="23" t="s">
        <v>6</v>
      </c>
      <c r="E250" s="24" t="s">
        <v>100</v>
      </c>
      <c r="F250" s="24"/>
      <c r="G250" s="24"/>
      <c r="H250" s="24">
        <f>H11</f>
        <v>36152</v>
      </c>
      <c r="I250" s="24">
        <f>I11</f>
        <v>589171</v>
      </c>
      <c r="J250" s="7">
        <f t="shared" si="4"/>
        <v>6.1360793385960948</v>
      </c>
    </row>
    <row r="251" spans="1:10">
      <c r="A251" s="6">
        <v>2564</v>
      </c>
      <c r="B251" s="24" t="s">
        <v>0</v>
      </c>
      <c r="C251" s="24" t="s">
        <v>101</v>
      </c>
      <c r="D251" s="23" t="s">
        <v>8</v>
      </c>
      <c r="E251" s="24" t="s">
        <v>100</v>
      </c>
      <c r="F251" s="24"/>
      <c r="G251" s="24"/>
      <c r="H251" s="24">
        <f>H12+H13</f>
        <v>162964</v>
      </c>
      <c r="I251" s="24">
        <f>I12+I13</f>
        <v>1616765</v>
      </c>
      <c r="J251" s="7">
        <f t="shared" si="4"/>
        <v>10.079634331520042</v>
      </c>
    </row>
    <row r="252" spans="1:10">
      <c r="A252" s="6">
        <v>2564</v>
      </c>
      <c r="B252" s="24" t="s">
        <v>0</v>
      </c>
      <c r="C252" s="24" t="s">
        <v>101</v>
      </c>
      <c r="D252" s="23" t="s">
        <v>10</v>
      </c>
      <c r="E252" s="24" t="s">
        <v>100</v>
      </c>
      <c r="F252" s="24"/>
      <c r="G252" s="24"/>
      <c r="H252" s="24">
        <f>H14+H15</f>
        <v>84824</v>
      </c>
      <c r="I252" s="24">
        <f>I14+I15</f>
        <v>1184406</v>
      </c>
      <c r="J252" s="7">
        <f t="shared" si="4"/>
        <v>7.1617333920969664</v>
      </c>
    </row>
    <row r="253" spans="1:10">
      <c r="A253" s="6">
        <v>2564</v>
      </c>
      <c r="B253" s="24" t="s">
        <v>0</v>
      </c>
      <c r="C253" s="24" t="s">
        <v>101</v>
      </c>
      <c r="D253" s="23" t="s">
        <v>11</v>
      </c>
      <c r="E253" s="24" t="s">
        <v>100</v>
      </c>
      <c r="F253" s="24"/>
      <c r="G253" s="24"/>
      <c r="H253" s="24">
        <f>H16+H17</f>
        <v>114410</v>
      </c>
      <c r="I253" s="24">
        <f>I16+I17</f>
        <v>1765659</v>
      </c>
      <c r="J253" s="7">
        <f t="shared" si="4"/>
        <v>6.4797336292002026</v>
      </c>
    </row>
    <row r="254" spans="1:10">
      <c r="A254" s="6">
        <v>2564</v>
      </c>
      <c r="B254" s="24" t="s">
        <v>0</v>
      </c>
      <c r="C254" s="24" t="s">
        <v>101</v>
      </c>
      <c r="D254" s="23" t="s">
        <v>12</v>
      </c>
      <c r="E254" s="24" t="s">
        <v>100</v>
      </c>
      <c r="F254" s="24"/>
      <c r="G254" s="24"/>
      <c r="H254" s="24">
        <f>H18+H19</f>
        <v>41073</v>
      </c>
      <c r="I254" s="24">
        <f>I18+I19</f>
        <v>707090</v>
      </c>
      <c r="J254" s="7">
        <f t="shared" si="4"/>
        <v>5.8087372187416033</v>
      </c>
    </row>
    <row r="255" spans="1:10">
      <c r="A255" s="6">
        <v>2564</v>
      </c>
      <c r="B255" s="24" t="s">
        <v>5</v>
      </c>
      <c r="C255" s="24" t="s">
        <v>101</v>
      </c>
      <c r="D255" s="23" t="s">
        <v>6</v>
      </c>
      <c r="E255" s="24" t="s">
        <v>100</v>
      </c>
      <c r="F255" s="24"/>
      <c r="G255" s="24"/>
      <c r="H255" s="24">
        <f>H20</f>
        <v>40157</v>
      </c>
      <c r="I255" s="24">
        <f>I20</f>
        <v>744158</v>
      </c>
      <c r="J255" s="7">
        <f t="shared" si="4"/>
        <v>5.3963002480655993</v>
      </c>
    </row>
    <row r="256" spans="1:10">
      <c r="A256" s="6">
        <v>2564</v>
      </c>
      <c r="B256" s="24" t="s">
        <v>5</v>
      </c>
      <c r="C256" s="24" t="s">
        <v>101</v>
      </c>
      <c r="D256" s="23" t="s">
        <v>8</v>
      </c>
      <c r="E256" s="24" t="s">
        <v>100</v>
      </c>
      <c r="F256" s="24"/>
      <c r="G256" s="24"/>
      <c r="H256" s="24">
        <f>H21+H22</f>
        <v>222002</v>
      </c>
      <c r="I256" s="24">
        <f>I21+I22</f>
        <v>2515211</v>
      </c>
      <c r="J256" s="7">
        <f t="shared" si="4"/>
        <v>8.8263767930404242</v>
      </c>
    </row>
    <row r="257" spans="1:10">
      <c r="A257" s="6">
        <v>2564</v>
      </c>
      <c r="B257" s="24" t="s">
        <v>5</v>
      </c>
      <c r="C257" s="24" t="s">
        <v>101</v>
      </c>
      <c r="D257" s="23" t="s">
        <v>10</v>
      </c>
      <c r="E257" s="24" t="s">
        <v>100</v>
      </c>
      <c r="F257" s="24"/>
      <c r="G257" s="24"/>
      <c r="H257" s="24">
        <f>H23+H24</f>
        <v>95807</v>
      </c>
      <c r="I257" s="24">
        <f>I23+I24</f>
        <v>1755622</v>
      </c>
      <c r="J257" s="7">
        <f t="shared" si="4"/>
        <v>5.4571542165682594</v>
      </c>
    </row>
    <row r="258" spans="1:10">
      <c r="A258" s="6">
        <v>2564</v>
      </c>
      <c r="B258" s="24" t="s">
        <v>5</v>
      </c>
      <c r="C258" s="24" t="s">
        <v>101</v>
      </c>
      <c r="D258" s="23" t="s">
        <v>11</v>
      </c>
      <c r="E258" s="24" t="s">
        <v>100</v>
      </c>
      <c r="F258" s="24"/>
      <c r="G258" s="24"/>
      <c r="H258" s="24">
        <f>H25+H26</f>
        <v>154096</v>
      </c>
      <c r="I258" s="24">
        <f>I25+I26</f>
        <v>2961500</v>
      </c>
      <c r="J258" s="7">
        <f t="shared" si="4"/>
        <v>5.2033091338848561</v>
      </c>
    </row>
    <row r="259" spans="1:10">
      <c r="A259" s="6">
        <v>2564</v>
      </c>
      <c r="B259" s="24" t="s">
        <v>5</v>
      </c>
      <c r="C259" s="24" t="s">
        <v>101</v>
      </c>
      <c r="D259" s="23" t="s">
        <v>12</v>
      </c>
      <c r="E259" s="24" t="s">
        <v>100</v>
      </c>
      <c r="F259" s="24"/>
      <c r="G259" s="24"/>
      <c r="H259" s="24">
        <f>H27+H28</f>
        <v>44387</v>
      </c>
      <c r="I259" s="24">
        <f>I27+I28</f>
        <v>1233040</v>
      </c>
      <c r="J259" s="7">
        <f t="shared" si="4"/>
        <v>3.5998021150976447</v>
      </c>
    </row>
    <row r="260" spans="1:10">
      <c r="A260" s="6">
        <v>2564</v>
      </c>
      <c r="B260" s="24" t="s">
        <v>100</v>
      </c>
      <c r="C260" s="24" t="s">
        <v>101</v>
      </c>
      <c r="D260" s="24" t="s">
        <v>102</v>
      </c>
      <c r="E260" s="24" t="s">
        <v>7</v>
      </c>
      <c r="F260" s="24"/>
      <c r="G260" s="24"/>
      <c r="H260" s="24">
        <f>H11+H12+H14+H16+H18+H20+H21+H23+H25+H27</f>
        <v>476788</v>
      </c>
      <c r="I260" s="24">
        <f>I11+I12+I14+I16+I18+I20+I21+I23+I25+I27</f>
        <v>6358279</v>
      </c>
      <c r="J260" s="7">
        <f t="shared" si="4"/>
        <v>7.4986957948841191</v>
      </c>
    </row>
    <row r="261" spans="1:10">
      <c r="A261" s="6">
        <v>2564</v>
      </c>
      <c r="B261" s="24" t="s">
        <v>0</v>
      </c>
      <c r="C261" s="24" t="s">
        <v>101</v>
      </c>
      <c r="D261" s="24" t="s">
        <v>102</v>
      </c>
      <c r="E261" s="24" t="s">
        <v>7</v>
      </c>
      <c r="F261" s="24"/>
      <c r="G261" s="24"/>
      <c r="H261" s="24">
        <f>H11+H12+H14+H16+H18</f>
        <v>197636</v>
      </c>
      <c r="I261" s="24">
        <f>I11+I12+I14+I16+I18</f>
        <v>2542683</v>
      </c>
      <c r="J261" s="7">
        <f t="shared" si="4"/>
        <v>7.7727345485064401</v>
      </c>
    </row>
    <row r="262" spans="1:10">
      <c r="A262" s="6">
        <v>2564</v>
      </c>
      <c r="B262" s="24" t="s">
        <v>5</v>
      </c>
      <c r="C262" s="24" t="s">
        <v>101</v>
      </c>
      <c r="D262" s="24" t="s">
        <v>102</v>
      </c>
      <c r="E262" s="24" t="s">
        <v>7</v>
      </c>
      <c r="F262" s="24"/>
      <c r="G262" s="24"/>
      <c r="H262" s="24">
        <f>H20+H21+H23+H25+H27</f>
        <v>279152</v>
      </c>
      <c r="I262" s="24">
        <f>I20+I21+I23+I25+I27</f>
        <v>3815596</v>
      </c>
      <c r="J262" s="7">
        <f t="shared" si="4"/>
        <v>7.3160785366165602</v>
      </c>
    </row>
    <row r="263" spans="1:10">
      <c r="A263" s="6">
        <v>2564</v>
      </c>
      <c r="B263" s="24" t="s">
        <v>100</v>
      </c>
      <c r="C263" s="24" t="s">
        <v>101</v>
      </c>
      <c r="D263" s="24" t="s">
        <v>102</v>
      </c>
      <c r="E263" s="24" t="s">
        <v>9</v>
      </c>
      <c r="F263" s="24"/>
      <c r="G263" s="24"/>
      <c r="H263" s="24">
        <f>H13+H15+H17+H19+H22+H24+H26+H28</f>
        <v>519084</v>
      </c>
      <c r="I263" s="24">
        <f>I13+I15+I17+I19+I22+I24+I26+I28</f>
        <v>8714343</v>
      </c>
      <c r="J263" s="7">
        <f t="shared" si="4"/>
        <v>5.9566624816122111</v>
      </c>
    </row>
    <row r="264" spans="1:10">
      <c r="A264" s="6">
        <v>2564</v>
      </c>
      <c r="B264" s="24" t="s">
        <v>0</v>
      </c>
      <c r="C264" s="24" t="s">
        <v>101</v>
      </c>
      <c r="D264" s="24" t="s">
        <v>102</v>
      </c>
      <c r="E264" s="24" t="s">
        <v>9</v>
      </c>
      <c r="F264" s="24"/>
      <c r="G264" s="24"/>
      <c r="H264" s="24">
        <f>H13+H15+H17+H19</f>
        <v>241787</v>
      </c>
      <c r="I264" s="24">
        <f>I13+I15+I17+I19</f>
        <v>3320408</v>
      </c>
      <c r="J264" s="7">
        <f t="shared" si="4"/>
        <v>7.2818460863845651</v>
      </c>
    </row>
    <row r="265" spans="1:10">
      <c r="A265" s="6">
        <v>2564</v>
      </c>
      <c r="B265" s="24" t="s">
        <v>5</v>
      </c>
      <c r="C265" s="24" t="s">
        <v>101</v>
      </c>
      <c r="D265" s="24" t="s">
        <v>102</v>
      </c>
      <c r="E265" s="24" t="s">
        <v>9</v>
      </c>
      <c r="F265" s="24"/>
      <c r="G265" s="24"/>
      <c r="H265" s="24">
        <f>H22+H24+H26+H28</f>
        <v>277297</v>
      </c>
      <c r="I265" s="24">
        <f>I22+I24+I26+I28</f>
        <v>5393935</v>
      </c>
      <c r="J265" s="7">
        <f t="shared" si="4"/>
        <v>5.1409036260169989</v>
      </c>
    </row>
    <row r="266" spans="1:10">
      <c r="A266" s="6">
        <v>2564</v>
      </c>
      <c r="B266" s="24" t="s">
        <v>100</v>
      </c>
      <c r="C266" s="24" t="s">
        <v>101</v>
      </c>
      <c r="D266" s="24"/>
      <c r="E266" s="24" t="s">
        <v>100</v>
      </c>
      <c r="F266" s="24"/>
      <c r="G266" s="27">
        <v>1</v>
      </c>
      <c r="H266" s="24">
        <f>SUMIF($G$29:$G$105,$G266,H$29:H$105)</f>
        <v>45761</v>
      </c>
      <c r="I266" s="24">
        <f>SUMIF($G$29:$G$105,$G266,I$29:I$105)</f>
        <v>1356326</v>
      </c>
      <c r="J266" s="7">
        <f t="shared" si="4"/>
        <v>3.3738938868679065</v>
      </c>
    </row>
    <row r="267" spans="1:10">
      <c r="A267" s="6">
        <v>2564</v>
      </c>
      <c r="B267" s="24" t="s">
        <v>100</v>
      </c>
      <c r="C267" s="24" t="s">
        <v>101</v>
      </c>
      <c r="D267" s="24"/>
      <c r="E267" s="24" t="s">
        <v>100</v>
      </c>
      <c r="F267" s="24"/>
      <c r="G267" s="27">
        <v>2</v>
      </c>
      <c r="H267" s="24">
        <f t="shared" ref="H267:I277" si="5">SUMIF($G$29:$G$105,$G267,H$29:H$105)</f>
        <v>53950</v>
      </c>
      <c r="I267" s="24">
        <f t="shared" si="5"/>
        <v>796374</v>
      </c>
      <c r="J267" s="7">
        <f t="shared" si="4"/>
        <v>6.7744552182768398</v>
      </c>
    </row>
    <row r="268" spans="1:10">
      <c r="A268" s="6">
        <v>2564</v>
      </c>
      <c r="B268" s="24" t="s">
        <v>100</v>
      </c>
      <c r="C268" s="24" t="s">
        <v>101</v>
      </c>
      <c r="D268" s="24"/>
      <c r="E268" s="24" t="s">
        <v>100</v>
      </c>
      <c r="F268" s="24"/>
      <c r="G268" s="27">
        <v>3</v>
      </c>
      <c r="H268" s="24">
        <f t="shared" si="5"/>
        <v>92750</v>
      </c>
      <c r="I268" s="24">
        <f t="shared" si="5"/>
        <v>865214</v>
      </c>
      <c r="J268" s="7">
        <f t="shared" si="4"/>
        <v>10.719891263895406</v>
      </c>
    </row>
    <row r="269" spans="1:10">
      <c r="A269" s="6">
        <v>2564</v>
      </c>
      <c r="B269" s="24" t="s">
        <v>100</v>
      </c>
      <c r="C269" s="24" t="s">
        <v>101</v>
      </c>
      <c r="D269" s="24"/>
      <c r="E269" s="24" t="s">
        <v>100</v>
      </c>
      <c r="F269" s="24"/>
      <c r="G269" s="27">
        <v>4</v>
      </c>
      <c r="H269" s="24">
        <f t="shared" si="5"/>
        <v>156867</v>
      </c>
      <c r="I269" s="24">
        <f t="shared" si="5"/>
        <v>1439306</v>
      </c>
      <c r="J269" s="7">
        <f t="shared" si="4"/>
        <v>10.898794280021066</v>
      </c>
    </row>
    <row r="270" spans="1:10">
      <c r="A270" s="6">
        <v>2564</v>
      </c>
      <c r="B270" s="24" t="s">
        <v>100</v>
      </c>
      <c r="C270" s="24" t="s">
        <v>101</v>
      </c>
      <c r="D270" s="24"/>
      <c r="E270" s="24" t="s">
        <v>100</v>
      </c>
      <c r="F270" s="24"/>
      <c r="G270" s="27">
        <v>5</v>
      </c>
      <c r="H270" s="24">
        <f t="shared" si="5"/>
        <v>72788</v>
      </c>
      <c r="I270" s="24">
        <f t="shared" si="5"/>
        <v>1101886</v>
      </c>
      <c r="J270" s="7">
        <f t="shared" si="4"/>
        <v>6.6057650246940245</v>
      </c>
    </row>
    <row r="271" spans="1:10">
      <c r="A271" s="6">
        <v>2564</v>
      </c>
      <c r="B271" s="24" t="s">
        <v>100</v>
      </c>
      <c r="C271" s="24" t="s">
        <v>101</v>
      </c>
      <c r="D271" s="24"/>
      <c r="E271" s="24" t="s">
        <v>100</v>
      </c>
      <c r="F271" s="24"/>
      <c r="G271" s="27">
        <v>6</v>
      </c>
      <c r="H271" s="24">
        <f t="shared" si="5"/>
        <v>143479</v>
      </c>
      <c r="I271" s="24">
        <f t="shared" si="5"/>
        <v>1512900</v>
      </c>
      <c r="J271" s="7">
        <f t="shared" si="4"/>
        <v>9.4837067882873942</v>
      </c>
    </row>
    <row r="272" spans="1:10">
      <c r="A272" s="6">
        <v>2564</v>
      </c>
      <c r="B272" s="24" t="s">
        <v>100</v>
      </c>
      <c r="C272" s="24" t="s">
        <v>101</v>
      </c>
      <c r="D272" s="24"/>
      <c r="E272" s="24" t="s">
        <v>100</v>
      </c>
      <c r="F272" s="24"/>
      <c r="G272" s="27">
        <v>7</v>
      </c>
      <c r="H272" s="24">
        <f t="shared" si="5"/>
        <v>75664</v>
      </c>
      <c r="I272" s="24">
        <f t="shared" si="5"/>
        <v>1537313</v>
      </c>
      <c r="J272" s="7">
        <f t="shared" si="4"/>
        <v>4.9218343954679362</v>
      </c>
    </row>
    <row r="273" spans="1:10">
      <c r="A273" s="6">
        <v>2564</v>
      </c>
      <c r="B273" s="24" t="s">
        <v>100</v>
      </c>
      <c r="C273" s="24" t="s">
        <v>101</v>
      </c>
      <c r="D273" s="24"/>
      <c r="E273" s="24" t="s">
        <v>100</v>
      </c>
      <c r="F273" s="24"/>
      <c r="G273" s="27">
        <v>8</v>
      </c>
      <c r="H273" s="24">
        <f t="shared" si="5"/>
        <v>76236</v>
      </c>
      <c r="I273" s="24">
        <f t="shared" si="5"/>
        <v>901590</v>
      </c>
      <c r="J273" s="7">
        <f t="shared" si="4"/>
        <v>8.4557282134895022</v>
      </c>
    </row>
    <row r="274" spans="1:10">
      <c r="A274" s="6">
        <v>2564</v>
      </c>
      <c r="B274" s="24" t="s">
        <v>100</v>
      </c>
      <c r="C274" s="24" t="s">
        <v>101</v>
      </c>
      <c r="D274" s="24"/>
      <c r="E274" s="24" t="s">
        <v>100</v>
      </c>
      <c r="F274" s="24"/>
      <c r="G274" s="27">
        <v>9</v>
      </c>
      <c r="H274" s="24">
        <f t="shared" si="5"/>
        <v>75759</v>
      </c>
      <c r="I274" s="24">
        <f t="shared" si="5"/>
        <v>1271737</v>
      </c>
      <c r="J274" s="7">
        <f t="shared" si="4"/>
        <v>5.9571279281801193</v>
      </c>
    </row>
    <row r="275" spans="1:10">
      <c r="A275" s="6">
        <v>2564</v>
      </c>
      <c r="B275" s="24" t="s">
        <v>100</v>
      </c>
      <c r="C275" s="24" t="s">
        <v>101</v>
      </c>
      <c r="D275" s="24"/>
      <c r="E275" s="24" t="s">
        <v>100</v>
      </c>
      <c r="F275" s="24"/>
      <c r="G275" s="27">
        <v>10</v>
      </c>
      <c r="H275" s="24">
        <f t="shared" si="5"/>
        <v>40848</v>
      </c>
      <c r="I275" s="24">
        <f t="shared" si="5"/>
        <v>1016518</v>
      </c>
      <c r="J275" s="7">
        <f t="shared" si="4"/>
        <v>4.0184236776918851</v>
      </c>
    </row>
    <row r="276" spans="1:10">
      <c r="A276" s="6">
        <v>2564</v>
      </c>
      <c r="B276" s="24" t="s">
        <v>100</v>
      </c>
      <c r="C276" s="24" t="s">
        <v>101</v>
      </c>
      <c r="D276" s="24"/>
      <c r="E276" s="24" t="s">
        <v>100</v>
      </c>
      <c r="F276" s="24"/>
      <c r="G276" s="27">
        <v>11</v>
      </c>
      <c r="H276" s="24">
        <f t="shared" si="5"/>
        <v>41842</v>
      </c>
      <c r="I276" s="24">
        <f t="shared" si="5"/>
        <v>788370</v>
      </c>
      <c r="J276" s="7">
        <f t="shared" si="4"/>
        <v>5.3074064208430052</v>
      </c>
    </row>
    <row r="277" spans="1:10">
      <c r="A277" s="6">
        <v>2564</v>
      </c>
      <c r="B277" s="24" t="s">
        <v>100</v>
      </c>
      <c r="C277" s="24" t="s">
        <v>101</v>
      </c>
      <c r="D277" s="24"/>
      <c r="E277" s="24" t="s">
        <v>100</v>
      </c>
      <c r="F277" s="24"/>
      <c r="G277" s="27">
        <v>12</v>
      </c>
      <c r="H277" s="24">
        <f t="shared" si="5"/>
        <v>43618</v>
      </c>
      <c r="I277" s="24">
        <f t="shared" si="5"/>
        <v>1151759</v>
      </c>
      <c r="J277" s="7">
        <f t="shared" si="4"/>
        <v>3.7870769839871015</v>
      </c>
    </row>
    <row r="278" spans="1:10">
      <c r="A278" s="6">
        <v>2560</v>
      </c>
      <c r="B278" s="24" t="s">
        <v>100</v>
      </c>
      <c r="C278" s="24" t="s">
        <v>101</v>
      </c>
      <c r="D278" s="24" t="s">
        <v>102</v>
      </c>
      <c r="E278" s="24" t="s">
        <v>100</v>
      </c>
      <c r="F278" s="24"/>
      <c r="G278" s="24"/>
      <c r="H278" s="24">
        <f>SUM(H106:H113)</f>
        <v>4559694</v>
      </c>
      <c r="I278" s="24">
        <f>SUM(I106:I113)</f>
        <v>24256327</v>
      </c>
      <c r="J278" s="7">
        <f t="shared" si="4"/>
        <v>18.797957332946574</v>
      </c>
    </row>
    <row r="279" spans="1:10">
      <c r="A279" s="6">
        <v>2560</v>
      </c>
      <c r="B279" s="24" t="s">
        <v>0</v>
      </c>
      <c r="C279" s="24" t="s">
        <v>101</v>
      </c>
      <c r="D279" s="24" t="s">
        <v>102</v>
      </c>
      <c r="E279" s="24" t="s">
        <v>100</v>
      </c>
      <c r="F279" s="24"/>
      <c r="G279" s="24"/>
      <c r="H279" s="24">
        <f>SUM(H106:H109)</f>
        <v>2159545</v>
      </c>
      <c r="I279" s="24">
        <f>SUM(I106:I109)</f>
        <v>10302980</v>
      </c>
      <c r="J279" s="7">
        <f t="shared" si="4"/>
        <v>20.960392041914087</v>
      </c>
    </row>
    <row r="280" spans="1:10">
      <c r="A280" s="6">
        <v>2560</v>
      </c>
      <c r="B280" s="24" t="s">
        <v>5</v>
      </c>
      <c r="C280" s="24" t="s">
        <v>101</v>
      </c>
      <c r="D280" s="24" t="s">
        <v>102</v>
      </c>
      <c r="E280" s="24" t="s">
        <v>100</v>
      </c>
      <c r="F280" s="24"/>
      <c r="G280" s="24"/>
      <c r="H280" s="24">
        <f>SUM(H110:H113)</f>
        <v>2400149</v>
      </c>
      <c r="I280" s="24">
        <f>SUM(I110:I113)</f>
        <v>13953347</v>
      </c>
      <c r="J280" s="7">
        <f t="shared" si="4"/>
        <v>17.201242110584651</v>
      </c>
    </row>
    <row r="281" spans="1:10">
      <c r="A281" s="6">
        <v>2560</v>
      </c>
      <c r="B281" s="24" t="s">
        <v>100</v>
      </c>
      <c r="C281" s="23" t="s">
        <v>1</v>
      </c>
      <c r="D281" s="24" t="s">
        <v>102</v>
      </c>
      <c r="E281" s="24" t="s">
        <v>100</v>
      </c>
      <c r="F281" s="24"/>
      <c r="G281" s="24"/>
      <c r="H281" s="24">
        <f>H106+H110</f>
        <v>606179</v>
      </c>
      <c r="I281" s="24">
        <f>I106+I110</f>
        <v>3270557</v>
      </c>
      <c r="J281" s="7">
        <f t="shared" si="4"/>
        <v>18.534427010445011</v>
      </c>
    </row>
    <row r="282" spans="1:10">
      <c r="A282" s="6">
        <v>2560</v>
      </c>
      <c r="B282" s="24" t="s">
        <v>100</v>
      </c>
      <c r="C282" s="23" t="s">
        <v>2</v>
      </c>
      <c r="D282" s="24" t="s">
        <v>102</v>
      </c>
      <c r="E282" s="24" t="s">
        <v>100</v>
      </c>
      <c r="F282" s="24"/>
      <c r="G282" s="24"/>
      <c r="H282" s="24">
        <f>H107+H111</f>
        <v>1611324</v>
      </c>
      <c r="I282" s="24">
        <f>I107+I111</f>
        <v>7881782</v>
      </c>
      <c r="J282" s="7">
        <f t="shared" si="4"/>
        <v>20.443650940865911</v>
      </c>
    </row>
    <row r="283" spans="1:10">
      <c r="A283" s="6">
        <v>2560</v>
      </c>
      <c r="B283" s="24" t="s">
        <v>100</v>
      </c>
      <c r="C283" s="23" t="s">
        <v>3</v>
      </c>
      <c r="D283" s="24" t="s">
        <v>102</v>
      </c>
      <c r="E283" s="24" t="s">
        <v>100</v>
      </c>
      <c r="F283" s="24"/>
      <c r="G283" s="24"/>
      <c r="H283" s="24">
        <f>H108+H112</f>
        <v>1388644</v>
      </c>
      <c r="I283" s="24">
        <f>I108+I112</f>
        <v>7197960</v>
      </c>
      <c r="J283" s="7">
        <f t="shared" si="4"/>
        <v>19.292188342252526</v>
      </c>
    </row>
    <row r="284" spans="1:10">
      <c r="A284" s="6">
        <v>2560</v>
      </c>
      <c r="B284" s="24" t="s">
        <v>100</v>
      </c>
      <c r="C284" s="23" t="s">
        <v>4</v>
      </c>
      <c r="D284" s="24" t="s">
        <v>102</v>
      </c>
      <c r="E284" s="24" t="s">
        <v>100</v>
      </c>
      <c r="F284" s="24"/>
      <c r="G284" s="24"/>
      <c r="H284" s="24">
        <f>H109+H113</f>
        <v>953547</v>
      </c>
      <c r="I284" s="24">
        <f>I109+I113</f>
        <v>5906028</v>
      </c>
      <c r="J284" s="7">
        <f t="shared" si="4"/>
        <v>16.145317970046875</v>
      </c>
    </row>
    <row r="285" spans="1:10">
      <c r="A285" s="6">
        <v>2560</v>
      </c>
      <c r="B285" s="24" t="s">
        <v>100</v>
      </c>
      <c r="C285" s="24" t="s">
        <v>101</v>
      </c>
      <c r="D285" s="23" t="s">
        <v>6</v>
      </c>
      <c r="E285" s="24" t="s">
        <v>100</v>
      </c>
      <c r="F285" s="24"/>
      <c r="G285" s="24"/>
      <c r="H285" s="24">
        <f>H114+H123</f>
        <v>545220</v>
      </c>
      <c r="I285" s="24">
        <f>I114+I123</f>
        <v>2684965</v>
      </c>
      <c r="J285" s="7">
        <f t="shared" si="4"/>
        <v>20.306409953202369</v>
      </c>
    </row>
    <row r="286" spans="1:10">
      <c r="A286" s="6">
        <v>2560</v>
      </c>
      <c r="B286" s="24" t="s">
        <v>100</v>
      </c>
      <c r="C286" s="24" t="s">
        <v>101</v>
      </c>
      <c r="D286" s="23" t="s">
        <v>8</v>
      </c>
      <c r="E286" s="24" t="s">
        <v>100</v>
      </c>
      <c r="F286" s="24"/>
      <c r="G286" s="24"/>
      <c r="H286" s="24">
        <f>H115+H116+H124+H125</f>
        <v>1408522</v>
      </c>
      <c r="I286" s="24">
        <f>I115+I116+I124+I125</f>
        <v>6458960</v>
      </c>
      <c r="J286" s="7">
        <f t="shared" si="4"/>
        <v>21.807256895847008</v>
      </c>
    </row>
    <row r="287" spans="1:10">
      <c r="A287" s="6">
        <v>2560</v>
      </c>
      <c r="B287" s="24" t="s">
        <v>100</v>
      </c>
      <c r="C287" s="24" t="s">
        <v>101</v>
      </c>
      <c r="D287" s="23" t="s">
        <v>10</v>
      </c>
      <c r="E287" s="24" t="s">
        <v>100</v>
      </c>
      <c r="F287" s="24"/>
      <c r="G287" s="24"/>
      <c r="H287" s="24">
        <f>H117+H118+H126+H127</f>
        <v>575862</v>
      </c>
      <c r="I287" s="24">
        <f>I117+I118+I126+I127</f>
        <v>4628216</v>
      </c>
      <c r="J287" s="7">
        <f t="shared" si="4"/>
        <v>12.442418417809368</v>
      </c>
    </row>
    <row r="288" spans="1:10">
      <c r="A288" s="6">
        <v>2560</v>
      </c>
      <c r="B288" s="24" t="s">
        <v>100</v>
      </c>
      <c r="C288" s="24" t="s">
        <v>101</v>
      </c>
      <c r="D288" s="23" t="s">
        <v>11</v>
      </c>
      <c r="E288" s="24" t="s">
        <v>100</v>
      </c>
      <c r="F288" s="24"/>
      <c r="G288" s="24"/>
      <c r="H288" s="24">
        <f>H119+H120+H128+H129</f>
        <v>1254607</v>
      </c>
      <c r="I288" s="24">
        <f>I119+I120+I128+I129</f>
        <v>6996638</v>
      </c>
      <c r="J288" s="7">
        <f t="shared" si="4"/>
        <v>17.931569419484045</v>
      </c>
    </row>
    <row r="289" spans="1:10">
      <c r="A289" s="6">
        <v>2560</v>
      </c>
      <c r="B289" s="24" t="s">
        <v>100</v>
      </c>
      <c r="C289" s="24" t="s">
        <v>101</v>
      </c>
      <c r="D289" s="23" t="s">
        <v>12</v>
      </c>
      <c r="E289" s="24" t="s">
        <v>100</v>
      </c>
      <c r="F289" s="24"/>
      <c r="G289" s="24"/>
      <c r="H289" s="24">
        <f>H121+H122+H130+H131</f>
        <v>775483</v>
      </c>
      <c r="I289" s="24">
        <f>I121+I122+I130+I131</f>
        <v>3487549</v>
      </c>
      <c r="J289" s="7">
        <f t="shared" si="4"/>
        <v>22.235759268185191</v>
      </c>
    </row>
    <row r="290" spans="1:10">
      <c r="A290" s="6">
        <v>2560</v>
      </c>
      <c r="B290" s="24" t="s">
        <v>0</v>
      </c>
      <c r="C290" s="24" t="s">
        <v>101</v>
      </c>
      <c r="D290" s="23" t="s">
        <v>6</v>
      </c>
      <c r="E290" s="24" t="s">
        <v>100</v>
      </c>
      <c r="F290" s="24"/>
      <c r="G290" s="24"/>
      <c r="H290" s="24">
        <f>H114</f>
        <v>263579</v>
      </c>
      <c r="I290" s="24">
        <f>I114</f>
        <v>1177008</v>
      </c>
      <c r="J290" s="7">
        <f t="shared" si="4"/>
        <v>22.393985427456737</v>
      </c>
    </row>
    <row r="291" spans="1:10">
      <c r="A291" s="6">
        <v>2560</v>
      </c>
      <c r="B291" s="24" t="s">
        <v>0</v>
      </c>
      <c r="C291" s="24" t="s">
        <v>101</v>
      </c>
      <c r="D291" s="23" t="s">
        <v>8</v>
      </c>
      <c r="E291" s="24" t="s">
        <v>100</v>
      </c>
      <c r="F291" s="24"/>
      <c r="G291" s="24"/>
      <c r="H291" s="24">
        <f>H115+H116</f>
        <v>671980</v>
      </c>
      <c r="I291" s="24">
        <f>I115+I116</f>
        <v>2775538</v>
      </c>
      <c r="J291" s="7">
        <f t="shared" si="4"/>
        <v>24.210801653589321</v>
      </c>
    </row>
    <row r="292" spans="1:10">
      <c r="A292" s="6">
        <v>2560</v>
      </c>
      <c r="B292" s="24" t="s">
        <v>0</v>
      </c>
      <c r="C292" s="24" t="s">
        <v>101</v>
      </c>
      <c r="D292" s="23" t="s">
        <v>10</v>
      </c>
      <c r="E292" s="24" t="s">
        <v>100</v>
      </c>
      <c r="F292" s="24"/>
      <c r="G292" s="24"/>
      <c r="H292" s="24">
        <f>H117+H118</f>
        <v>262377</v>
      </c>
      <c r="I292" s="24">
        <f>I117+I118</f>
        <v>1983575</v>
      </c>
      <c r="J292" s="7">
        <f t="shared" si="4"/>
        <v>13.227480685126602</v>
      </c>
    </row>
    <row r="293" spans="1:10">
      <c r="A293" s="6">
        <v>2560</v>
      </c>
      <c r="B293" s="24" t="s">
        <v>0</v>
      </c>
      <c r="C293" s="24" t="s">
        <v>101</v>
      </c>
      <c r="D293" s="23" t="s">
        <v>11</v>
      </c>
      <c r="E293" s="24" t="s">
        <v>100</v>
      </c>
      <c r="F293" s="24"/>
      <c r="G293" s="24"/>
      <c r="H293" s="24">
        <f>H119+H120</f>
        <v>591742</v>
      </c>
      <c r="I293" s="24">
        <f>I119+I120</f>
        <v>2918935</v>
      </c>
      <c r="J293" s="7">
        <f t="shared" si="4"/>
        <v>20.27253090596399</v>
      </c>
    </row>
    <row r="294" spans="1:10">
      <c r="A294" s="6">
        <v>2560</v>
      </c>
      <c r="B294" s="24" t="s">
        <v>0</v>
      </c>
      <c r="C294" s="24" t="s">
        <v>101</v>
      </c>
      <c r="D294" s="23" t="s">
        <v>12</v>
      </c>
      <c r="E294" s="24" t="s">
        <v>100</v>
      </c>
      <c r="F294" s="24"/>
      <c r="G294" s="24"/>
      <c r="H294" s="24">
        <f>H121+H122</f>
        <v>369868</v>
      </c>
      <c r="I294" s="24">
        <f>I121+I122</f>
        <v>1447924</v>
      </c>
      <c r="J294" s="7">
        <f t="shared" si="4"/>
        <v>25.544710910241147</v>
      </c>
    </row>
    <row r="295" spans="1:10">
      <c r="A295" s="6">
        <v>2560</v>
      </c>
      <c r="B295" s="24" t="s">
        <v>5</v>
      </c>
      <c r="C295" s="24" t="s">
        <v>101</v>
      </c>
      <c r="D295" s="23" t="s">
        <v>6</v>
      </c>
      <c r="E295" s="24" t="s">
        <v>100</v>
      </c>
      <c r="F295" s="24"/>
      <c r="G295" s="24"/>
      <c r="H295" s="24">
        <f>H123</f>
        <v>281641</v>
      </c>
      <c r="I295" s="24">
        <f>I123</f>
        <v>1507957</v>
      </c>
      <c r="J295" s="7">
        <f t="shared" si="4"/>
        <v>18.676991452674049</v>
      </c>
    </row>
    <row r="296" spans="1:10">
      <c r="A296" s="6">
        <v>2560</v>
      </c>
      <c r="B296" s="24" t="s">
        <v>5</v>
      </c>
      <c r="C296" s="24" t="s">
        <v>101</v>
      </c>
      <c r="D296" s="23" t="s">
        <v>8</v>
      </c>
      <c r="E296" s="24" t="s">
        <v>100</v>
      </c>
      <c r="F296" s="24"/>
      <c r="G296" s="24"/>
      <c r="H296" s="24">
        <f>H124+H125</f>
        <v>736542</v>
      </c>
      <c r="I296" s="24">
        <f>I124+I125</f>
        <v>3683422</v>
      </c>
      <c r="J296" s="7">
        <f t="shared" si="4"/>
        <v>19.99613402971476</v>
      </c>
    </row>
    <row r="297" spans="1:10">
      <c r="A297" s="6">
        <v>2560</v>
      </c>
      <c r="B297" s="24" t="s">
        <v>5</v>
      </c>
      <c r="C297" s="24" t="s">
        <v>101</v>
      </c>
      <c r="D297" s="23" t="s">
        <v>10</v>
      </c>
      <c r="E297" s="24" t="s">
        <v>100</v>
      </c>
      <c r="F297" s="24"/>
      <c r="G297" s="24"/>
      <c r="H297" s="24">
        <f>H126+H127</f>
        <v>313485</v>
      </c>
      <c r="I297" s="24">
        <f>I126+I127</f>
        <v>2644641</v>
      </c>
      <c r="J297" s="7">
        <f t="shared" si="4"/>
        <v>11.853593739188041</v>
      </c>
    </row>
    <row r="298" spans="1:10">
      <c r="A298" s="6">
        <v>2560</v>
      </c>
      <c r="B298" s="24" t="s">
        <v>5</v>
      </c>
      <c r="C298" s="24" t="s">
        <v>101</v>
      </c>
      <c r="D298" s="23" t="s">
        <v>11</v>
      </c>
      <c r="E298" s="24" t="s">
        <v>100</v>
      </c>
      <c r="F298" s="24"/>
      <c r="G298" s="24"/>
      <c r="H298" s="24">
        <f>H128+H129</f>
        <v>662865</v>
      </c>
      <c r="I298" s="24">
        <f>I128+I129</f>
        <v>4077703</v>
      </c>
      <c r="J298" s="7">
        <f t="shared" si="4"/>
        <v>16.255843056740524</v>
      </c>
    </row>
    <row r="299" spans="1:10">
      <c r="A299" s="6">
        <v>2560</v>
      </c>
      <c r="B299" s="24" t="s">
        <v>5</v>
      </c>
      <c r="C299" s="24" t="s">
        <v>101</v>
      </c>
      <c r="D299" s="23" t="s">
        <v>12</v>
      </c>
      <c r="E299" s="24" t="s">
        <v>100</v>
      </c>
      <c r="F299" s="24"/>
      <c r="G299" s="24"/>
      <c r="H299" s="24">
        <f>H130+H131</f>
        <v>405615</v>
      </c>
      <c r="I299" s="24">
        <f>I130+I131</f>
        <v>2039625</v>
      </c>
      <c r="J299" s="7">
        <f t="shared" si="4"/>
        <v>19.886743886743886</v>
      </c>
    </row>
    <row r="300" spans="1:10">
      <c r="A300" s="6">
        <v>2560</v>
      </c>
      <c r="B300" s="24" t="s">
        <v>100</v>
      </c>
      <c r="C300" s="24" t="s">
        <v>101</v>
      </c>
      <c r="D300" s="24" t="s">
        <v>102</v>
      </c>
      <c r="E300" s="24" t="s">
        <v>7</v>
      </c>
      <c r="F300" s="24"/>
      <c r="G300" s="24"/>
      <c r="H300" s="24">
        <f>H114+H115+H117+H119+H121+H123+H124+H126+H128+H130</f>
        <v>2065162</v>
      </c>
      <c r="I300" s="24">
        <f>I114+I115+I117+I119+I121+I123+I124+I126+I128+I130</f>
        <v>10662159</v>
      </c>
      <c r="J300" s="7">
        <f t="shared" si="4"/>
        <v>19.369079001729386</v>
      </c>
    </row>
    <row r="301" spans="1:10">
      <c r="A301" s="6">
        <v>2560</v>
      </c>
      <c r="B301" s="24" t="s">
        <v>0</v>
      </c>
      <c r="C301" s="24" t="s">
        <v>101</v>
      </c>
      <c r="D301" s="24" t="s">
        <v>102</v>
      </c>
      <c r="E301" s="24" t="s">
        <v>7</v>
      </c>
      <c r="F301" s="24"/>
      <c r="G301" s="24"/>
      <c r="H301" s="24">
        <f>H114+H115+H117+H119+H121</f>
        <v>966786</v>
      </c>
      <c r="I301" s="24">
        <f>I114+I115+I117+I119+I121</f>
        <v>4541453</v>
      </c>
      <c r="J301" s="7">
        <f t="shared" si="4"/>
        <v>21.288032706713029</v>
      </c>
    </row>
    <row r="302" spans="1:10">
      <c r="A302" s="6">
        <v>2560</v>
      </c>
      <c r="B302" s="24" t="s">
        <v>5</v>
      </c>
      <c r="C302" s="24" t="s">
        <v>101</v>
      </c>
      <c r="D302" s="24" t="s">
        <v>102</v>
      </c>
      <c r="E302" s="24" t="s">
        <v>7</v>
      </c>
      <c r="F302" s="24"/>
      <c r="G302" s="24"/>
      <c r="H302" s="24">
        <f>H123+H124+H126+H128+H130</f>
        <v>1098376</v>
      </c>
      <c r="I302" s="24">
        <f>I123+I124+I126+I128+I130</f>
        <v>6120706</v>
      </c>
      <c r="J302" s="7">
        <f t="shared" ref="J302:J345" si="6">H302*100/I302</f>
        <v>17.945250106768729</v>
      </c>
    </row>
    <row r="303" spans="1:10">
      <c r="A303" s="6">
        <v>2560</v>
      </c>
      <c r="B303" s="24" t="s">
        <v>100</v>
      </c>
      <c r="C303" s="24" t="s">
        <v>101</v>
      </c>
      <c r="D303" s="24" t="s">
        <v>102</v>
      </c>
      <c r="E303" s="24" t="s">
        <v>9</v>
      </c>
      <c r="F303" s="24"/>
      <c r="G303" s="24"/>
      <c r="H303" s="24">
        <f>H116+H118+H120+H122+H125+H127+H129+H131</f>
        <v>2494532</v>
      </c>
      <c r="I303" s="24">
        <f>I116+I118+I120+I122+I125+I127+I129+I131</f>
        <v>13594169</v>
      </c>
      <c r="J303" s="7">
        <f t="shared" si="6"/>
        <v>18.350014627595112</v>
      </c>
    </row>
    <row r="304" spans="1:10">
      <c r="A304" s="6">
        <v>2560</v>
      </c>
      <c r="B304" s="24" t="s">
        <v>0</v>
      </c>
      <c r="C304" s="24" t="s">
        <v>101</v>
      </c>
      <c r="D304" s="24" t="s">
        <v>102</v>
      </c>
      <c r="E304" s="24" t="s">
        <v>9</v>
      </c>
      <c r="F304" s="24"/>
      <c r="G304" s="24"/>
      <c r="H304" s="24">
        <f>H116+H118+H120+H122</f>
        <v>1192760</v>
      </c>
      <c r="I304" s="24">
        <f>I116+I118+I120+I122</f>
        <v>5761527</v>
      </c>
      <c r="J304" s="7">
        <f t="shared" si="6"/>
        <v>20.702150662489302</v>
      </c>
    </row>
    <row r="305" spans="1:10">
      <c r="A305" s="6">
        <v>2560</v>
      </c>
      <c r="B305" s="24" t="s">
        <v>5</v>
      </c>
      <c r="C305" s="24" t="s">
        <v>101</v>
      </c>
      <c r="D305" s="24" t="s">
        <v>102</v>
      </c>
      <c r="E305" s="24" t="s">
        <v>9</v>
      </c>
      <c r="F305" s="24"/>
      <c r="G305" s="24"/>
      <c r="H305" s="24">
        <f>H125+H127+H129+H131</f>
        <v>1301772</v>
      </c>
      <c r="I305" s="24">
        <f>I125+I127+I129+I131</f>
        <v>7832642</v>
      </c>
      <c r="J305" s="7">
        <f t="shared" si="6"/>
        <v>16.619832746090015</v>
      </c>
    </row>
    <row r="306" spans="1:10">
      <c r="A306" s="6">
        <v>2560</v>
      </c>
      <c r="B306" s="24" t="s">
        <v>100</v>
      </c>
      <c r="C306" s="24" t="s">
        <v>101</v>
      </c>
      <c r="D306" s="24"/>
      <c r="E306" s="24" t="s">
        <v>100</v>
      </c>
      <c r="F306" s="24"/>
      <c r="G306" s="27">
        <v>1</v>
      </c>
      <c r="H306" s="24">
        <f>SUMIF($G$132:$G$208,$G306,H$132:H$208)</f>
        <v>268178</v>
      </c>
      <c r="I306" s="24">
        <f>SUMIF($G$132:$G$208,$G306,I$132:I$208)</f>
        <v>2464143</v>
      </c>
      <c r="J306" s="7">
        <f t="shared" si="6"/>
        <v>10.883215787395455</v>
      </c>
    </row>
    <row r="307" spans="1:10">
      <c r="A307" s="6">
        <v>2560</v>
      </c>
      <c r="B307" s="24" t="s">
        <v>100</v>
      </c>
      <c r="C307" s="24" t="s">
        <v>101</v>
      </c>
      <c r="D307" s="24"/>
      <c r="E307" s="24" t="s">
        <v>100</v>
      </c>
      <c r="F307" s="24"/>
      <c r="G307" s="27">
        <v>2</v>
      </c>
      <c r="H307" s="24">
        <f t="shared" ref="H307:I317" si="7">SUMIF($G$132:$G$208,$G307,H$132:H$208)</f>
        <v>152630</v>
      </c>
      <c r="I307" s="24">
        <f t="shared" si="7"/>
        <v>1182240</v>
      </c>
      <c r="J307" s="7">
        <f t="shared" si="6"/>
        <v>12.910238191906888</v>
      </c>
    </row>
    <row r="308" spans="1:10">
      <c r="A308" s="6">
        <v>2560</v>
      </c>
      <c r="B308" s="24" t="s">
        <v>100</v>
      </c>
      <c r="C308" s="24" t="s">
        <v>101</v>
      </c>
      <c r="D308" s="24"/>
      <c r="E308" s="24" t="s">
        <v>100</v>
      </c>
      <c r="F308" s="24"/>
      <c r="G308" s="27">
        <v>3</v>
      </c>
      <c r="H308" s="24">
        <f t="shared" si="7"/>
        <v>176974</v>
      </c>
      <c r="I308" s="24">
        <f t="shared" si="7"/>
        <v>1084105</v>
      </c>
      <c r="J308" s="7">
        <f t="shared" si="6"/>
        <v>16.324433518893464</v>
      </c>
    </row>
    <row r="309" spans="1:10">
      <c r="A309" s="6">
        <v>2560</v>
      </c>
      <c r="B309" s="24" t="s">
        <v>100</v>
      </c>
      <c r="C309" s="24" t="s">
        <v>101</v>
      </c>
      <c r="D309" s="24"/>
      <c r="E309" s="24" t="s">
        <v>100</v>
      </c>
      <c r="F309" s="24"/>
      <c r="G309" s="27">
        <v>4</v>
      </c>
      <c r="H309" s="24">
        <f t="shared" si="7"/>
        <v>409114</v>
      </c>
      <c r="I309" s="24">
        <f t="shared" si="7"/>
        <v>2040226</v>
      </c>
      <c r="J309" s="7">
        <f t="shared" si="6"/>
        <v>20.05238635327655</v>
      </c>
    </row>
    <row r="310" spans="1:10">
      <c r="A310" s="6">
        <v>2560</v>
      </c>
      <c r="B310" s="24" t="s">
        <v>100</v>
      </c>
      <c r="C310" s="24" t="s">
        <v>101</v>
      </c>
      <c r="D310" s="24"/>
      <c r="E310" s="24" t="s">
        <v>100</v>
      </c>
      <c r="F310" s="24"/>
      <c r="G310" s="27">
        <v>5</v>
      </c>
      <c r="H310" s="24">
        <f t="shared" si="7"/>
        <v>551297</v>
      </c>
      <c r="I310" s="24">
        <f t="shared" si="7"/>
        <v>2011446</v>
      </c>
      <c r="J310" s="7">
        <f t="shared" si="6"/>
        <v>27.407994050051556</v>
      </c>
    </row>
    <row r="311" spans="1:10">
      <c r="A311" s="6">
        <v>2560</v>
      </c>
      <c r="B311" s="24" t="s">
        <v>100</v>
      </c>
      <c r="C311" s="24" t="s">
        <v>101</v>
      </c>
      <c r="D311" s="24"/>
      <c r="E311" s="24" t="s">
        <v>100</v>
      </c>
      <c r="F311" s="24"/>
      <c r="G311" s="27">
        <v>6</v>
      </c>
      <c r="H311" s="24">
        <f t="shared" si="7"/>
        <v>426192</v>
      </c>
      <c r="I311" s="24">
        <f t="shared" si="7"/>
        <v>2305016</v>
      </c>
      <c r="J311" s="7">
        <f t="shared" si="6"/>
        <v>18.489763194702338</v>
      </c>
    </row>
    <row r="312" spans="1:10">
      <c r="A312" s="6">
        <v>2560</v>
      </c>
      <c r="B312" s="24" t="s">
        <v>100</v>
      </c>
      <c r="C312" s="24" t="s">
        <v>101</v>
      </c>
      <c r="D312" s="24"/>
      <c r="E312" s="24" t="s">
        <v>100</v>
      </c>
      <c r="F312" s="24"/>
      <c r="G312" s="27">
        <v>7</v>
      </c>
      <c r="H312" s="24">
        <f t="shared" si="7"/>
        <v>404024</v>
      </c>
      <c r="I312" s="24">
        <f t="shared" si="7"/>
        <v>2095872</v>
      </c>
      <c r="J312" s="7">
        <f t="shared" si="6"/>
        <v>19.277131427873456</v>
      </c>
    </row>
    <row r="313" spans="1:10">
      <c r="A313" s="6">
        <v>2560</v>
      </c>
      <c r="B313" s="24" t="s">
        <v>100</v>
      </c>
      <c r="C313" s="24" t="s">
        <v>101</v>
      </c>
      <c r="D313" s="24"/>
      <c r="E313" s="24" t="s">
        <v>100</v>
      </c>
      <c r="F313" s="24"/>
      <c r="G313" s="27">
        <v>8</v>
      </c>
      <c r="H313" s="24">
        <f t="shared" si="7"/>
        <v>358285</v>
      </c>
      <c r="I313" s="24">
        <f t="shared" si="7"/>
        <v>1628912</v>
      </c>
      <c r="J313" s="7">
        <f t="shared" si="6"/>
        <v>21.995356409677136</v>
      </c>
    </row>
    <row r="314" spans="1:10">
      <c r="A314" s="6">
        <v>2560</v>
      </c>
      <c r="B314" s="24" t="s">
        <v>100</v>
      </c>
      <c r="C314" s="24" t="s">
        <v>101</v>
      </c>
      <c r="D314" s="24"/>
      <c r="E314" s="24" t="s">
        <v>100</v>
      </c>
      <c r="F314" s="24"/>
      <c r="G314" s="27">
        <v>9</v>
      </c>
      <c r="H314" s="24">
        <f t="shared" si="7"/>
        <v>258666</v>
      </c>
      <c r="I314" s="24">
        <f t="shared" si="7"/>
        <v>1724193</v>
      </c>
      <c r="J314" s="7">
        <f t="shared" si="6"/>
        <v>15.002148831366327</v>
      </c>
    </row>
    <row r="315" spans="1:10">
      <c r="A315" s="6">
        <v>2560</v>
      </c>
      <c r="B315" s="24" t="s">
        <v>100</v>
      </c>
      <c r="C315" s="24" t="s">
        <v>101</v>
      </c>
      <c r="D315" s="24"/>
      <c r="E315" s="24" t="s">
        <v>100</v>
      </c>
      <c r="F315" s="24"/>
      <c r="G315" s="27">
        <v>10</v>
      </c>
      <c r="H315" s="24">
        <f t="shared" si="7"/>
        <v>233632</v>
      </c>
      <c r="I315" s="24">
        <f t="shared" si="7"/>
        <v>1547660</v>
      </c>
      <c r="J315" s="7">
        <f t="shared" si="6"/>
        <v>15.095822079784966</v>
      </c>
    </row>
    <row r="316" spans="1:10">
      <c r="A316" s="6">
        <v>2560</v>
      </c>
      <c r="B316" s="24" t="s">
        <v>100</v>
      </c>
      <c r="C316" s="24" t="s">
        <v>101</v>
      </c>
      <c r="D316" s="24"/>
      <c r="E316" s="24" t="s">
        <v>100</v>
      </c>
      <c r="F316" s="24"/>
      <c r="G316" s="27">
        <v>11</v>
      </c>
      <c r="H316" s="24">
        <f t="shared" si="7"/>
        <v>413212</v>
      </c>
      <c r="I316" s="24">
        <f t="shared" si="7"/>
        <v>1573785</v>
      </c>
      <c r="J316" s="7">
        <f t="shared" si="6"/>
        <v>26.255937119746346</v>
      </c>
    </row>
    <row r="317" spans="1:10">
      <c r="A317" s="6">
        <v>2560</v>
      </c>
      <c r="B317" s="24" t="s">
        <v>100</v>
      </c>
      <c r="C317" s="24" t="s">
        <v>101</v>
      </c>
      <c r="D317" s="24"/>
      <c r="E317" s="24" t="s">
        <v>100</v>
      </c>
      <c r="F317" s="24"/>
      <c r="G317" s="27">
        <v>12</v>
      </c>
      <c r="H317" s="24">
        <f t="shared" si="7"/>
        <v>362273</v>
      </c>
      <c r="I317" s="24">
        <f t="shared" si="7"/>
        <v>1913765</v>
      </c>
      <c r="J317" s="7">
        <f t="shared" si="6"/>
        <v>18.929858159178373</v>
      </c>
    </row>
    <row r="318" spans="1:10">
      <c r="A318" s="6">
        <v>2557</v>
      </c>
      <c r="B318" s="24" t="s">
        <v>100</v>
      </c>
      <c r="C318" s="24" t="s">
        <v>101</v>
      </c>
      <c r="D318" s="24" t="s">
        <v>102</v>
      </c>
      <c r="E318" s="24" t="s">
        <v>100</v>
      </c>
      <c r="F318" s="24"/>
      <c r="G318" s="24"/>
      <c r="H318" s="24">
        <f>SUM(H209:H216)</f>
        <v>7587556</v>
      </c>
      <c r="I318" s="24">
        <f>SUM(I209:I216)</f>
        <v>25512012</v>
      </c>
      <c r="J318" s="7">
        <f t="shared" si="6"/>
        <v>29.74111175551344</v>
      </c>
    </row>
    <row r="319" spans="1:10">
      <c r="A319" s="6">
        <v>2557</v>
      </c>
      <c r="B319" s="24" t="s">
        <v>0</v>
      </c>
      <c r="C319" s="24" t="s">
        <v>101</v>
      </c>
      <c r="D319" s="24" t="s">
        <v>102</v>
      </c>
      <c r="E319" s="24" t="s">
        <v>100</v>
      </c>
      <c r="F319" s="24"/>
      <c r="G319" s="24"/>
      <c r="H319" s="24">
        <f>SUM(H209:H212)</f>
        <v>3578585</v>
      </c>
      <c r="I319" s="24">
        <f>SUM(I209:I212)</f>
        <v>10825750</v>
      </c>
      <c r="J319" s="7">
        <f t="shared" si="6"/>
        <v>33.056231669861212</v>
      </c>
    </row>
    <row r="320" spans="1:10">
      <c r="A320" s="6">
        <v>2557</v>
      </c>
      <c r="B320" s="24" t="s">
        <v>5</v>
      </c>
      <c r="C320" s="24" t="s">
        <v>101</v>
      </c>
      <c r="D320" s="24" t="s">
        <v>102</v>
      </c>
      <c r="E320" s="24" t="s">
        <v>100</v>
      </c>
      <c r="F320" s="24"/>
      <c r="G320" s="24"/>
      <c r="H320" s="24">
        <f>SUM(H213:H216)</f>
        <v>4008971</v>
      </c>
      <c r="I320" s="24">
        <f>SUM(I213:I216)</f>
        <v>14686262</v>
      </c>
      <c r="J320" s="7">
        <f t="shared" si="6"/>
        <v>27.297422584453415</v>
      </c>
    </row>
    <row r="321" spans="1:10">
      <c r="A321" s="6">
        <v>2557</v>
      </c>
      <c r="B321" s="24" t="s">
        <v>100</v>
      </c>
      <c r="C321" s="23" t="s">
        <v>1</v>
      </c>
      <c r="D321" s="24" t="s">
        <v>102</v>
      </c>
      <c r="E321" s="24" t="s">
        <v>100</v>
      </c>
      <c r="F321" s="24"/>
      <c r="G321" s="24"/>
      <c r="H321" s="24">
        <f>H209+H213</f>
        <v>1377475</v>
      </c>
      <c r="I321" s="24">
        <f>I209+I213</f>
        <v>3914351</v>
      </c>
      <c r="J321" s="7">
        <f t="shared" si="6"/>
        <v>35.190380218840879</v>
      </c>
    </row>
    <row r="322" spans="1:10">
      <c r="A322" s="6">
        <v>2557</v>
      </c>
      <c r="B322" s="24" t="s">
        <v>100</v>
      </c>
      <c r="C322" s="23" t="s">
        <v>2</v>
      </c>
      <c r="D322" s="24" t="s">
        <v>102</v>
      </c>
      <c r="E322" s="24" t="s">
        <v>100</v>
      </c>
      <c r="F322" s="24"/>
      <c r="G322" s="24"/>
      <c r="H322" s="24">
        <f>H210+H214</f>
        <v>3038329</v>
      </c>
      <c r="I322" s="24">
        <f>I210+I214</f>
        <v>9198621</v>
      </c>
      <c r="J322" s="7">
        <f t="shared" si="6"/>
        <v>33.030266167070039</v>
      </c>
    </row>
    <row r="323" spans="1:10">
      <c r="A323" s="6">
        <v>2557</v>
      </c>
      <c r="B323" s="24" t="s">
        <v>100</v>
      </c>
      <c r="C323" s="23" t="s">
        <v>3</v>
      </c>
      <c r="D323" s="24" t="s">
        <v>102</v>
      </c>
      <c r="E323" s="24" t="s">
        <v>100</v>
      </c>
      <c r="F323" s="24"/>
      <c r="G323" s="24"/>
      <c r="H323" s="24">
        <f>H211+H215</f>
        <v>1940689</v>
      </c>
      <c r="I323" s="24">
        <f>I211+I215</f>
        <v>7227658</v>
      </c>
      <c r="J323" s="7">
        <f t="shared" si="6"/>
        <v>26.850869258063955</v>
      </c>
    </row>
    <row r="324" spans="1:10">
      <c r="A324" s="6">
        <v>2557</v>
      </c>
      <c r="B324" s="24" t="s">
        <v>100</v>
      </c>
      <c r="C324" s="23" t="s">
        <v>4</v>
      </c>
      <c r="D324" s="24" t="s">
        <v>102</v>
      </c>
      <c r="E324" s="24" t="s">
        <v>100</v>
      </c>
      <c r="F324" s="24"/>
      <c r="G324" s="24"/>
      <c r="H324" s="24">
        <f>H212+H216</f>
        <v>1231063</v>
      </c>
      <c r="I324" s="24">
        <f>I212+I216</f>
        <v>5171382</v>
      </c>
      <c r="J324" s="7">
        <f t="shared" si="6"/>
        <v>23.80530001458024</v>
      </c>
    </row>
    <row r="325" spans="1:10">
      <c r="A325" s="6">
        <v>2557</v>
      </c>
      <c r="B325" s="24" t="s">
        <v>100</v>
      </c>
      <c r="C325" s="24" t="s">
        <v>101</v>
      </c>
      <c r="D325" s="23" t="s">
        <v>6</v>
      </c>
      <c r="E325" s="24" t="s">
        <v>100</v>
      </c>
      <c r="F325" s="24"/>
      <c r="G325" s="24"/>
      <c r="H325" s="24">
        <f>H217+H226</f>
        <v>1297609</v>
      </c>
      <c r="I325" s="24">
        <f>I217+I226</f>
        <v>3311930</v>
      </c>
      <c r="J325" s="7">
        <f t="shared" si="6"/>
        <v>39.179843776891417</v>
      </c>
    </row>
    <row r="326" spans="1:10">
      <c r="A326" s="6">
        <v>2557</v>
      </c>
      <c r="B326" s="24" t="s">
        <v>100</v>
      </c>
      <c r="C326" s="24" t="s">
        <v>101</v>
      </c>
      <c r="D326" s="23" t="s">
        <v>8</v>
      </c>
      <c r="E326" s="24" t="s">
        <v>100</v>
      </c>
      <c r="F326" s="24"/>
      <c r="G326" s="24"/>
      <c r="H326" s="24">
        <f>H218+H219+H227+H228</f>
        <v>1817535</v>
      </c>
      <c r="I326" s="24">
        <f>I218+I219+I227+I228</f>
        <v>6613843</v>
      </c>
      <c r="J326" s="7">
        <f t="shared" si="6"/>
        <v>27.480770257171208</v>
      </c>
    </row>
    <row r="327" spans="1:10">
      <c r="A327" s="6">
        <v>2557</v>
      </c>
      <c r="B327" s="24" t="s">
        <v>100</v>
      </c>
      <c r="C327" s="24" t="s">
        <v>101</v>
      </c>
      <c r="D327" s="23" t="s">
        <v>10</v>
      </c>
      <c r="E327" s="24" t="s">
        <v>100</v>
      </c>
      <c r="F327" s="24"/>
      <c r="G327" s="24"/>
      <c r="H327" s="24">
        <f>H220+H221+H229+H230</f>
        <v>1427610</v>
      </c>
      <c r="I327" s="24">
        <f>I220+I221+I229+I230</f>
        <v>5022514</v>
      </c>
      <c r="J327" s="7">
        <f t="shared" si="6"/>
        <v>28.424211460635053</v>
      </c>
    </row>
    <row r="328" spans="1:10">
      <c r="A328" s="6">
        <v>2557</v>
      </c>
      <c r="B328" s="24" t="s">
        <v>100</v>
      </c>
      <c r="C328" s="24" t="s">
        <v>101</v>
      </c>
      <c r="D328" s="23" t="s">
        <v>11</v>
      </c>
      <c r="E328" s="24" t="s">
        <v>100</v>
      </c>
      <c r="F328" s="24"/>
      <c r="G328" s="24"/>
      <c r="H328" s="24">
        <f>H222+H223+H231+H232</f>
        <v>1920705</v>
      </c>
      <c r="I328" s="24">
        <f>I222+I223+I231+I232</f>
        <v>7228600</v>
      </c>
      <c r="J328" s="7">
        <f t="shared" si="6"/>
        <v>26.570912763190659</v>
      </c>
    </row>
    <row r="329" spans="1:10">
      <c r="A329" s="6">
        <v>2557</v>
      </c>
      <c r="B329" s="24" t="s">
        <v>100</v>
      </c>
      <c r="C329" s="24" t="s">
        <v>101</v>
      </c>
      <c r="D329" s="23" t="s">
        <v>12</v>
      </c>
      <c r="E329" s="24" t="s">
        <v>100</v>
      </c>
      <c r="F329" s="24"/>
      <c r="G329" s="24"/>
      <c r="H329" s="24">
        <f>H224+H225+H233+H234</f>
        <v>1124098</v>
      </c>
      <c r="I329" s="24">
        <f>I224+I225+I233+I234</f>
        <v>3335126</v>
      </c>
      <c r="J329" s="7">
        <f t="shared" si="6"/>
        <v>33.704813551272125</v>
      </c>
    </row>
    <row r="330" spans="1:10">
      <c r="A330" s="6">
        <v>2557</v>
      </c>
      <c r="B330" s="24" t="s">
        <v>0</v>
      </c>
      <c r="C330" s="24" t="s">
        <v>101</v>
      </c>
      <c r="D330" s="23" t="s">
        <v>6</v>
      </c>
      <c r="E330" s="24" t="s">
        <v>100</v>
      </c>
      <c r="F330" s="24"/>
      <c r="G330" s="24"/>
      <c r="H330" s="24">
        <f>H217</f>
        <v>620897</v>
      </c>
      <c r="I330" s="24">
        <f>I217</f>
        <v>1573938</v>
      </c>
      <c r="J330" s="7">
        <f t="shared" si="6"/>
        <v>39.448631394629267</v>
      </c>
    </row>
    <row r="331" spans="1:10">
      <c r="A331" s="6">
        <v>2557</v>
      </c>
      <c r="B331" s="24" t="s">
        <v>0</v>
      </c>
      <c r="C331" s="24" t="s">
        <v>101</v>
      </c>
      <c r="D331" s="23" t="s">
        <v>8</v>
      </c>
      <c r="E331" s="24" t="s">
        <v>100</v>
      </c>
      <c r="F331" s="24"/>
      <c r="G331" s="24"/>
      <c r="H331" s="24">
        <f>H218+H219</f>
        <v>974381</v>
      </c>
      <c r="I331" s="24">
        <f>I218+I219</f>
        <v>2845647</v>
      </c>
      <c r="J331" s="7">
        <f t="shared" si="6"/>
        <v>34.241105801246604</v>
      </c>
    </row>
    <row r="332" spans="1:10">
      <c r="A332" s="6">
        <v>2557</v>
      </c>
      <c r="B332" s="24" t="s">
        <v>0</v>
      </c>
      <c r="C332" s="24" t="s">
        <v>101</v>
      </c>
      <c r="D332" s="23" t="s">
        <v>10</v>
      </c>
      <c r="E332" s="24" t="s">
        <v>100</v>
      </c>
      <c r="F332" s="24"/>
      <c r="G332" s="24"/>
      <c r="H332" s="24">
        <f>H220+H221</f>
        <v>644268</v>
      </c>
      <c r="I332" s="24">
        <f>I220+I221</f>
        <v>2116618</v>
      </c>
      <c r="J332" s="7">
        <f t="shared" si="6"/>
        <v>30.438558114879491</v>
      </c>
    </row>
    <row r="333" spans="1:10">
      <c r="A333" s="6">
        <v>2557</v>
      </c>
      <c r="B333" s="24" t="s">
        <v>0</v>
      </c>
      <c r="C333" s="24" t="s">
        <v>101</v>
      </c>
      <c r="D333" s="23" t="s">
        <v>11</v>
      </c>
      <c r="E333" s="24" t="s">
        <v>100</v>
      </c>
      <c r="F333" s="24"/>
      <c r="G333" s="24"/>
      <c r="H333" s="24">
        <f>H222+H223</f>
        <v>879391</v>
      </c>
      <c r="I333" s="24">
        <f>I222+I223</f>
        <v>2971861</v>
      </c>
      <c r="J333" s="7">
        <f t="shared" si="6"/>
        <v>29.590583139655589</v>
      </c>
    </row>
    <row r="334" spans="1:10">
      <c r="A334" s="6">
        <v>2557</v>
      </c>
      <c r="B334" s="24" t="s">
        <v>0</v>
      </c>
      <c r="C334" s="24" t="s">
        <v>101</v>
      </c>
      <c r="D334" s="23" t="s">
        <v>12</v>
      </c>
      <c r="E334" s="24" t="s">
        <v>100</v>
      </c>
      <c r="F334" s="24"/>
      <c r="G334" s="24"/>
      <c r="H334" s="24">
        <f>H224+H225</f>
        <v>459650</v>
      </c>
      <c r="I334" s="24">
        <f>I224+I225</f>
        <v>1317686</v>
      </c>
      <c r="J334" s="7">
        <f t="shared" si="6"/>
        <v>34.883120864910154</v>
      </c>
    </row>
    <row r="335" spans="1:10">
      <c r="A335" s="6">
        <v>2557</v>
      </c>
      <c r="B335" s="24" t="s">
        <v>5</v>
      </c>
      <c r="C335" s="24" t="s">
        <v>101</v>
      </c>
      <c r="D335" s="23" t="s">
        <v>6</v>
      </c>
      <c r="E335" s="24" t="s">
        <v>100</v>
      </c>
      <c r="F335" s="24"/>
      <c r="G335" s="24"/>
      <c r="H335" s="24">
        <f>H226</f>
        <v>676712</v>
      </c>
      <c r="I335" s="24">
        <f>I226</f>
        <v>1737992</v>
      </c>
      <c r="J335" s="7">
        <f t="shared" si="6"/>
        <v>38.936427785628474</v>
      </c>
    </row>
    <row r="336" spans="1:10">
      <c r="A336" s="6">
        <v>2557</v>
      </c>
      <c r="B336" s="24" t="s">
        <v>5</v>
      </c>
      <c r="C336" s="24" t="s">
        <v>101</v>
      </c>
      <c r="D336" s="23" t="s">
        <v>8</v>
      </c>
      <c r="E336" s="24" t="s">
        <v>100</v>
      </c>
      <c r="F336" s="24"/>
      <c r="G336" s="24"/>
      <c r="H336" s="24">
        <f>H227+H228</f>
        <v>843154</v>
      </c>
      <c r="I336" s="24">
        <f>I227+I228</f>
        <v>3768196</v>
      </c>
      <c r="J336" s="7">
        <f t="shared" si="6"/>
        <v>22.375534605949372</v>
      </c>
    </row>
    <row r="337" spans="1:10">
      <c r="A337" s="6">
        <v>2557</v>
      </c>
      <c r="B337" s="24" t="s">
        <v>5</v>
      </c>
      <c r="C337" s="24" t="s">
        <v>101</v>
      </c>
      <c r="D337" s="23" t="s">
        <v>10</v>
      </c>
      <c r="E337" s="24" t="s">
        <v>100</v>
      </c>
      <c r="F337" s="24"/>
      <c r="G337" s="24"/>
      <c r="H337" s="24">
        <f>H229+H230</f>
        <v>783342</v>
      </c>
      <c r="I337" s="24">
        <f>I229+I230</f>
        <v>2905896</v>
      </c>
      <c r="J337" s="7">
        <f t="shared" si="6"/>
        <v>26.956986760709949</v>
      </c>
    </row>
    <row r="338" spans="1:10">
      <c r="A338" s="6">
        <v>2557</v>
      </c>
      <c r="B338" s="24" t="s">
        <v>5</v>
      </c>
      <c r="C338" s="24" t="s">
        <v>101</v>
      </c>
      <c r="D338" s="23" t="s">
        <v>11</v>
      </c>
      <c r="E338" s="24" t="s">
        <v>100</v>
      </c>
      <c r="F338" s="24"/>
      <c r="G338" s="24"/>
      <c r="H338" s="24">
        <f>H231+H232</f>
        <v>1041314</v>
      </c>
      <c r="I338" s="24">
        <f>I231+I232</f>
        <v>4256739</v>
      </c>
      <c r="J338" s="7">
        <f t="shared" si="6"/>
        <v>24.462716647649764</v>
      </c>
    </row>
    <row r="339" spans="1:10">
      <c r="A339" s="6">
        <v>2557</v>
      </c>
      <c r="B339" s="24" t="s">
        <v>5</v>
      </c>
      <c r="C339" s="24" t="s">
        <v>101</v>
      </c>
      <c r="D339" s="23" t="s">
        <v>12</v>
      </c>
      <c r="E339" s="24" t="s">
        <v>100</v>
      </c>
      <c r="F339" s="24"/>
      <c r="G339" s="24"/>
      <c r="H339" s="24">
        <f>H233+H234</f>
        <v>664448</v>
      </c>
      <c r="I339" s="24">
        <f>I233+I234</f>
        <v>2017440</v>
      </c>
      <c r="J339" s="7">
        <f t="shared" si="6"/>
        <v>32.935205012292805</v>
      </c>
    </row>
    <row r="340" spans="1:10">
      <c r="A340" s="6">
        <v>2557</v>
      </c>
      <c r="B340" s="24" t="s">
        <v>100</v>
      </c>
      <c r="C340" s="24" t="s">
        <v>101</v>
      </c>
      <c r="D340" s="24" t="s">
        <v>102</v>
      </c>
      <c r="E340" s="24" t="s">
        <v>7</v>
      </c>
      <c r="F340" s="24"/>
      <c r="G340" s="24"/>
      <c r="H340" s="24">
        <f>H217+H218+H220+H222+H224+H226+H227+H229+H231+H233</f>
        <v>3620650</v>
      </c>
      <c r="I340" s="24">
        <f>I217+I218+I220+I222+I224+I226+I227+I229+I231+I233</f>
        <v>11050707</v>
      </c>
      <c r="J340" s="7">
        <f t="shared" si="6"/>
        <v>32.763967047538223</v>
      </c>
    </row>
    <row r="341" spans="1:10">
      <c r="A341" s="6">
        <v>2557</v>
      </c>
      <c r="B341" s="24" t="s">
        <v>0</v>
      </c>
      <c r="C341" s="24" t="s">
        <v>101</v>
      </c>
      <c r="D341" s="24" t="s">
        <v>102</v>
      </c>
      <c r="E341" s="24" t="s">
        <v>7</v>
      </c>
      <c r="F341" s="24"/>
      <c r="G341" s="24"/>
      <c r="H341" s="24">
        <f>H217+H218+H220+H222+H224</f>
        <v>1741335</v>
      </c>
      <c r="I341" s="24">
        <f>I217+I218+I220+I222+I224</f>
        <v>4796248</v>
      </c>
      <c r="J341" s="7">
        <f t="shared" si="6"/>
        <v>36.306191839954899</v>
      </c>
    </row>
    <row r="342" spans="1:10">
      <c r="A342" s="6">
        <v>2557</v>
      </c>
      <c r="B342" s="24" t="s">
        <v>5</v>
      </c>
      <c r="C342" s="24" t="s">
        <v>101</v>
      </c>
      <c r="D342" s="24" t="s">
        <v>102</v>
      </c>
      <c r="E342" s="24" t="s">
        <v>7</v>
      </c>
      <c r="F342" s="24"/>
      <c r="G342" s="24"/>
      <c r="H342" s="24">
        <f>H226+H227+H229+H231+H233</f>
        <v>1879315</v>
      </c>
      <c r="I342" s="24">
        <f>I226+I227+I229+I231+I233</f>
        <v>6254459</v>
      </c>
      <c r="J342" s="7">
        <f t="shared" si="6"/>
        <v>30.047602838231093</v>
      </c>
    </row>
    <row r="343" spans="1:10">
      <c r="A343" s="6">
        <v>2557</v>
      </c>
      <c r="B343" s="24" t="s">
        <v>100</v>
      </c>
      <c r="C343" s="24" t="s">
        <v>101</v>
      </c>
      <c r="D343" s="24" t="s">
        <v>102</v>
      </c>
      <c r="E343" s="24" t="s">
        <v>9</v>
      </c>
      <c r="F343" s="24"/>
      <c r="G343" s="24"/>
      <c r="H343" s="24">
        <f>H219+H221+H223+H225+H228+H230+H232+H234</f>
        <v>3966907</v>
      </c>
      <c r="I343" s="24">
        <f>I219+I221+I223+I225+I228+I230+I232+I234</f>
        <v>14461306</v>
      </c>
      <c r="J343" s="7">
        <f t="shared" si="6"/>
        <v>27.431180835257894</v>
      </c>
    </row>
    <row r="344" spans="1:10">
      <c r="A344" s="6">
        <v>2557</v>
      </c>
      <c r="B344" s="24" t="s">
        <v>0</v>
      </c>
      <c r="C344" s="24" t="s">
        <v>101</v>
      </c>
      <c r="D344" s="24" t="s">
        <v>102</v>
      </c>
      <c r="E344" s="24" t="s">
        <v>9</v>
      </c>
      <c r="F344" s="24"/>
      <c r="G344" s="24"/>
      <c r="H344" s="24">
        <f>H219+H221+H223+H225</f>
        <v>1837252</v>
      </c>
      <c r="I344" s="24">
        <f>I219+I221+I223+I225</f>
        <v>6029502</v>
      </c>
      <c r="J344" s="7">
        <f t="shared" si="6"/>
        <v>30.471040560232005</v>
      </c>
    </row>
    <row r="345" spans="1:10">
      <c r="A345" s="8">
        <v>2557</v>
      </c>
      <c r="B345" s="9" t="s">
        <v>5</v>
      </c>
      <c r="C345" s="9" t="s">
        <v>101</v>
      </c>
      <c r="D345" s="9" t="s">
        <v>102</v>
      </c>
      <c r="E345" s="9" t="s">
        <v>9</v>
      </c>
      <c r="F345" s="9"/>
      <c r="G345" s="9"/>
      <c r="H345" s="9">
        <f>H228+H230+H232+H234</f>
        <v>2129655</v>
      </c>
      <c r="I345" s="9">
        <f>I228+I230+I232+I234</f>
        <v>8431804</v>
      </c>
      <c r="J345" s="10">
        <f t="shared" si="6"/>
        <v>25.257406362861374</v>
      </c>
    </row>
  </sheetData>
  <sheetProtection algorithmName="SHA-512" hashValue="87BPKtfV/sz7x+Wec4FDxNwYE2cwBCqE1Sd1QKJ+cXdFhUA41IHdQG0DW/X0oI2PU++iPxGHE5kbxCY2iNuYog==" saltValue="c3O7BXTCOqUdZrUCdxPNf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0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5703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5703125" style="2" customWidth="1"/>
    <col min="7" max="7" width="38.42578125" style="2" customWidth="1"/>
    <col min="8" max="8" width="29.5703125" style="2" customWidth="1"/>
    <col min="9" max="9" width="23.28515625" style="2" customWidth="1"/>
    <col min="10" max="16384" width="9.140625" style="2"/>
  </cols>
  <sheetData>
    <row r="1" spans="1:9">
      <c r="A1" s="21" t="s">
        <v>106</v>
      </c>
    </row>
    <row r="2" spans="1:9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95</v>
      </c>
      <c r="G2" s="2" t="s">
        <v>103</v>
      </c>
      <c r="H2" s="2" t="s">
        <v>104</v>
      </c>
      <c r="I2" s="1" t="s">
        <v>106</v>
      </c>
    </row>
    <row r="3" spans="1:9">
      <c r="A3" s="3">
        <v>2564</v>
      </c>
      <c r="B3" s="4" t="s">
        <v>100</v>
      </c>
      <c r="C3" s="4" t="s">
        <v>101</v>
      </c>
      <c r="D3" s="4" t="s">
        <v>102</v>
      </c>
      <c r="E3" s="4" t="s">
        <v>100</v>
      </c>
      <c r="F3" s="4"/>
      <c r="G3" s="4">
        <v>995869</v>
      </c>
      <c r="H3" s="4">
        <v>15072621</v>
      </c>
      <c r="I3" s="5">
        <f>G3*100/H3</f>
        <v>6.607138864567748</v>
      </c>
    </row>
    <row r="4" spans="1:9">
      <c r="A4" s="6">
        <v>2564</v>
      </c>
      <c r="B4" s="2" t="s">
        <v>0</v>
      </c>
      <c r="C4" s="2" t="s">
        <v>101</v>
      </c>
      <c r="D4" s="2" t="s">
        <v>102</v>
      </c>
      <c r="E4" s="2" t="s">
        <v>100</v>
      </c>
      <c r="G4" s="2">
        <v>439421</v>
      </c>
      <c r="H4" s="2">
        <v>5863091</v>
      </c>
      <c r="I4" s="7">
        <f t="shared" ref="I4:I67" si="0">G4*100/H4</f>
        <v>7.4946986154572732</v>
      </c>
    </row>
    <row r="5" spans="1:9">
      <c r="A5" s="8">
        <v>2564</v>
      </c>
      <c r="B5" s="9" t="s">
        <v>5</v>
      </c>
      <c r="C5" s="9" t="s">
        <v>101</v>
      </c>
      <c r="D5" s="9" t="s">
        <v>102</v>
      </c>
      <c r="E5" s="9" t="s">
        <v>100</v>
      </c>
      <c r="F5" s="9"/>
      <c r="G5" s="9">
        <v>556448</v>
      </c>
      <c r="H5" s="9">
        <v>9209530</v>
      </c>
      <c r="I5" s="10">
        <f t="shared" si="0"/>
        <v>6.0420890099711926</v>
      </c>
    </row>
    <row r="6" spans="1:9">
      <c r="A6" s="3">
        <v>2564</v>
      </c>
      <c r="B6" s="4" t="s">
        <v>100</v>
      </c>
      <c r="C6" s="11" t="s">
        <v>1</v>
      </c>
      <c r="D6" s="4" t="s">
        <v>102</v>
      </c>
      <c r="E6" s="4" t="s">
        <v>100</v>
      </c>
      <c r="F6" s="4"/>
      <c r="G6" s="4">
        <v>71561</v>
      </c>
      <c r="H6" s="4">
        <v>976585</v>
      </c>
      <c r="I6" s="5">
        <f t="shared" si="0"/>
        <v>7.3276775703087802</v>
      </c>
    </row>
    <row r="7" spans="1:9">
      <c r="A7" s="6">
        <v>2564</v>
      </c>
      <c r="B7" s="2" t="s">
        <v>100</v>
      </c>
      <c r="C7" s="12" t="s">
        <v>2</v>
      </c>
      <c r="D7" s="2" t="s">
        <v>102</v>
      </c>
      <c r="E7" s="2" t="s">
        <v>100</v>
      </c>
      <c r="G7" s="2">
        <v>293319</v>
      </c>
      <c r="H7" s="2">
        <v>4028487</v>
      </c>
      <c r="I7" s="7">
        <f t="shared" si="0"/>
        <v>7.2811206788057152</v>
      </c>
    </row>
    <row r="8" spans="1:9">
      <c r="A8" s="6">
        <v>2564</v>
      </c>
      <c r="B8" s="2" t="s">
        <v>100</v>
      </c>
      <c r="C8" s="12" t="s">
        <v>3</v>
      </c>
      <c r="D8" s="2" t="s">
        <v>102</v>
      </c>
      <c r="E8" s="2" t="s">
        <v>100</v>
      </c>
      <c r="G8" s="2">
        <v>349069</v>
      </c>
      <c r="H8" s="2">
        <v>5022285</v>
      </c>
      <c r="I8" s="7">
        <f t="shared" si="0"/>
        <v>6.9504020580273718</v>
      </c>
    </row>
    <row r="9" spans="1:9">
      <c r="A9" s="8">
        <v>2564</v>
      </c>
      <c r="B9" s="9" t="s">
        <v>100</v>
      </c>
      <c r="C9" s="13" t="s">
        <v>4</v>
      </c>
      <c r="D9" s="9" t="s">
        <v>102</v>
      </c>
      <c r="E9" s="9" t="s">
        <v>100</v>
      </c>
      <c r="F9" s="9"/>
      <c r="G9" s="9">
        <v>281920</v>
      </c>
      <c r="H9" s="9">
        <v>5045264</v>
      </c>
      <c r="I9" s="10">
        <f t="shared" si="0"/>
        <v>5.5878146317021269</v>
      </c>
    </row>
    <row r="10" spans="1:9">
      <c r="A10" s="3">
        <v>2564</v>
      </c>
      <c r="B10" s="4" t="s">
        <v>100</v>
      </c>
      <c r="C10" s="4" t="s">
        <v>101</v>
      </c>
      <c r="D10" s="11" t="s">
        <v>6</v>
      </c>
      <c r="E10" s="4" t="s">
        <v>100</v>
      </c>
      <c r="F10" s="4"/>
      <c r="G10" s="4">
        <v>76309</v>
      </c>
      <c r="H10" s="4">
        <v>1333329</v>
      </c>
      <c r="I10" s="5">
        <f t="shared" si="0"/>
        <v>5.7231936003792017</v>
      </c>
    </row>
    <row r="11" spans="1:9">
      <c r="A11" s="6">
        <v>2564</v>
      </c>
      <c r="B11" s="2" t="s">
        <v>100</v>
      </c>
      <c r="C11" s="2" t="s">
        <v>101</v>
      </c>
      <c r="D11" s="12" t="s">
        <v>8</v>
      </c>
      <c r="E11" s="2" t="s">
        <v>100</v>
      </c>
      <c r="G11" s="2">
        <v>384966</v>
      </c>
      <c r="H11" s="2">
        <v>4131976</v>
      </c>
      <c r="I11" s="7">
        <f t="shared" si="0"/>
        <v>9.3167530498725064</v>
      </c>
    </row>
    <row r="12" spans="1:9">
      <c r="A12" s="6">
        <v>2564</v>
      </c>
      <c r="B12" s="2" t="s">
        <v>100</v>
      </c>
      <c r="C12" s="2" t="s">
        <v>101</v>
      </c>
      <c r="D12" s="12" t="s">
        <v>10</v>
      </c>
      <c r="E12" s="2" t="s">
        <v>100</v>
      </c>
      <c r="G12" s="2">
        <v>180631</v>
      </c>
      <c r="H12" s="2">
        <v>2940028</v>
      </c>
      <c r="I12" s="7">
        <f t="shared" si="0"/>
        <v>6.1438530517396437</v>
      </c>
    </row>
    <row r="13" spans="1:9">
      <c r="A13" s="6">
        <v>2564</v>
      </c>
      <c r="B13" s="2" t="s">
        <v>100</v>
      </c>
      <c r="C13" s="2" t="s">
        <v>101</v>
      </c>
      <c r="D13" s="12" t="s">
        <v>11</v>
      </c>
      <c r="E13" s="2" t="s">
        <v>100</v>
      </c>
      <c r="G13" s="2">
        <v>268506</v>
      </c>
      <c r="H13" s="2">
        <v>4727159</v>
      </c>
      <c r="I13" s="7">
        <f t="shared" si="0"/>
        <v>5.6800712647913896</v>
      </c>
    </row>
    <row r="14" spans="1:9">
      <c r="A14" s="8">
        <v>2564</v>
      </c>
      <c r="B14" s="9" t="s">
        <v>100</v>
      </c>
      <c r="C14" s="9" t="s">
        <v>101</v>
      </c>
      <c r="D14" s="13" t="s">
        <v>12</v>
      </c>
      <c r="E14" s="9" t="s">
        <v>100</v>
      </c>
      <c r="F14" s="9"/>
      <c r="G14" s="9">
        <v>85460</v>
      </c>
      <c r="H14" s="9">
        <v>1940130</v>
      </c>
      <c r="I14" s="10">
        <f t="shared" si="0"/>
        <v>4.4048594681799678</v>
      </c>
    </row>
    <row r="15" spans="1:9">
      <c r="A15" s="3">
        <v>2564</v>
      </c>
      <c r="B15" s="4" t="s">
        <v>0</v>
      </c>
      <c r="C15" s="4" t="s">
        <v>101</v>
      </c>
      <c r="D15" s="11" t="s">
        <v>6</v>
      </c>
      <c r="E15" s="4" t="s">
        <v>100</v>
      </c>
      <c r="F15" s="4"/>
      <c r="G15" s="4">
        <v>36152</v>
      </c>
      <c r="H15" s="4">
        <v>589171</v>
      </c>
      <c r="I15" s="5">
        <f t="shared" si="0"/>
        <v>6.1360793385960948</v>
      </c>
    </row>
    <row r="16" spans="1:9">
      <c r="A16" s="6">
        <v>2564</v>
      </c>
      <c r="B16" s="2" t="s">
        <v>0</v>
      </c>
      <c r="C16" s="2" t="s">
        <v>101</v>
      </c>
      <c r="D16" s="12" t="s">
        <v>8</v>
      </c>
      <c r="E16" s="2" t="s">
        <v>100</v>
      </c>
      <c r="G16" s="2">
        <v>162964</v>
      </c>
      <c r="H16" s="2">
        <v>1616765</v>
      </c>
      <c r="I16" s="7">
        <f t="shared" si="0"/>
        <v>10.079634331520042</v>
      </c>
    </row>
    <row r="17" spans="1:9">
      <c r="A17" s="6">
        <v>2564</v>
      </c>
      <c r="B17" s="2" t="s">
        <v>0</v>
      </c>
      <c r="C17" s="2" t="s">
        <v>101</v>
      </c>
      <c r="D17" s="12" t="s">
        <v>10</v>
      </c>
      <c r="E17" s="2" t="s">
        <v>100</v>
      </c>
      <c r="G17" s="2">
        <v>84824</v>
      </c>
      <c r="H17" s="2">
        <v>1184406</v>
      </c>
      <c r="I17" s="7">
        <f t="shared" si="0"/>
        <v>7.1617333920969664</v>
      </c>
    </row>
    <row r="18" spans="1:9">
      <c r="A18" s="6">
        <v>2564</v>
      </c>
      <c r="B18" s="2" t="s">
        <v>0</v>
      </c>
      <c r="C18" s="2" t="s">
        <v>101</v>
      </c>
      <c r="D18" s="12" t="s">
        <v>11</v>
      </c>
      <c r="E18" s="2" t="s">
        <v>100</v>
      </c>
      <c r="G18" s="2">
        <v>114410</v>
      </c>
      <c r="H18" s="2">
        <v>1765659</v>
      </c>
      <c r="I18" s="7">
        <f t="shared" si="0"/>
        <v>6.4797336292002026</v>
      </c>
    </row>
    <row r="19" spans="1:9">
      <c r="A19" s="8">
        <v>2564</v>
      </c>
      <c r="B19" s="9" t="s">
        <v>0</v>
      </c>
      <c r="C19" s="9" t="s">
        <v>101</v>
      </c>
      <c r="D19" s="13" t="s">
        <v>12</v>
      </c>
      <c r="E19" s="9" t="s">
        <v>100</v>
      </c>
      <c r="F19" s="9"/>
      <c r="G19" s="9">
        <v>41073</v>
      </c>
      <c r="H19" s="9">
        <v>707090</v>
      </c>
      <c r="I19" s="10">
        <f t="shared" si="0"/>
        <v>5.8087372187416033</v>
      </c>
    </row>
    <row r="20" spans="1:9">
      <c r="A20" s="3">
        <v>2564</v>
      </c>
      <c r="B20" s="4" t="s">
        <v>5</v>
      </c>
      <c r="C20" s="4" t="s">
        <v>101</v>
      </c>
      <c r="D20" s="11" t="s">
        <v>6</v>
      </c>
      <c r="E20" s="4" t="s">
        <v>100</v>
      </c>
      <c r="F20" s="4"/>
      <c r="G20" s="4">
        <v>40157</v>
      </c>
      <c r="H20" s="4">
        <v>744158</v>
      </c>
      <c r="I20" s="5">
        <f t="shared" si="0"/>
        <v>5.3963002480655993</v>
      </c>
    </row>
    <row r="21" spans="1:9">
      <c r="A21" s="6">
        <v>2564</v>
      </c>
      <c r="B21" s="2" t="s">
        <v>5</v>
      </c>
      <c r="C21" s="2" t="s">
        <v>101</v>
      </c>
      <c r="D21" s="12" t="s">
        <v>8</v>
      </c>
      <c r="E21" s="2" t="s">
        <v>100</v>
      </c>
      <c r="G21" s="2">
        <v>222002</v>
      </c>
      <c r="H21" s="2">
        <v>2515211</v>
      </c>
      <c r="I21" s="7">
        <f t="shared" si="0"/>
        <v>8.8263767930404242</v>
      </c>
    </row>
    <row r="22" spans="1:9">
      <c r="A22" s="6">
        <v>2564</v>
      </c>
      <c r="B22" s="2" t="s">
        <v>5</v>
      </c>
      <c r="C22" s="2" t="s">
        <v>101</v>
      </c>
      <c r="D22" s="12" t="s">
        <v>10</v>
      </c>
      <c r="E22" s="2" t="s">
        <v>100</v>
      </c>
      <c r="G22" s="2">
        <v>95807</v>
      </c>
      <c r="H22" s="2">
        <v>1755622</v>
      </c>
      <c r="I22" s="7">
        <f t="shared" si="0"/>
        <v>5.4571542165682594</v>
      </c>
    </row>
    <row r="23" spans="1:9">
      <c r="A23" s="6">
        <v>2564</v>
      </c>
      <c r="B23" s="2" t="s">
        <v>5</v>
      </c>
      <c r="C23" s="2" t="s">
        <v>101</v>
      </c>
      <c r="D23" s="12" t="s">
        <v>11</v>
      </c>
      <c r="E23" s="2" t="s">
        <v>100</v>
      </c>
      <c r="G23" s="2">
        <v>154096</v>
      </c>
      <c r="H23" s="2">
        <v>2961500</v>
      </c>
      <c r="I23" s="7">
        <f t="shared" si="0"/>
        <v>5.2033091338848561</v>
      </c>
    </row>
    <row r="24" spans="1:9">
      <c r="A24" s="8">
        <v>2564</v>
      </c>
      <c r="B24" s="9" t="s">
        <v>5</v>
      </c>
      <c r="C24" s="9" t="s">
        <v>101</v>
      </c>
      <c r="D24" s="13" t="s">
        <v>12</v>
      </c>
      <c r="E24" s="9" t="s">
        <v>100</v>
      </c>
      <c r="F24" s="9"/>
      <c r="G24" s="9">
        <v>44387</v>
      </c>
      <c r="H24" s="9">
        <v>1233040</v>
      </c>
      <c r="I24" s="10">
        <f t="shared" si="0"/>
        <v>3.5998021150976447</v>
      </c>
    </row>
    <row r="25" spans="1:9">
      <c r="A25" s="3">
        <v>2564</v>
      </c>
      <c r="B25" s="4" t="s">
        <v>100</v>
      </c>
      <c r="C25" s="4" t="s">
        <v>101</v>
      </c>
      <c r="D25" s="4" t="s">
        <v>102</v>
      </c>
      <c r="E25" s="4" t="s">
        <v>7</v>
      </c>
      <c r="F25" s="4"/>
      <c r="G25" s="4">
        <v>476788</v>
      </c>
      <c r="H25" s="4">
        <v>6358279</v>
      </c>
      <c r="I25" s="5">
        <f t="shared" si="0"/>
        <v>7.4986957948841191</v>
      </c>
    </row>
    <row r="26" spans="1:9">
      <c r="A26" s="6">
        <v>2564</v>
      </c>
      <c r="B26" s="2" t="s">
        <v>0</v>
      </c>
      <c r="C26" s="2" t="s">
        <v>101</v>
      </c>
      <c r="D26" s="2" t="s">
        <v>102</v>
      </c>
      <c r="E26" s="2" t="s">
        <v>7</v>
      </c>
      <c r="G26" s="2">
        <v>197636</v>
      </c>
      <c r="H26" s="2">
        <v>2542683</v>
      </c>
      <c r="I26" s="7">
        <f t="shared" si="0"/>
        <v>7.7727345485064401</v>
      </c>
    </row>
    <row r="27" spans="1:9">
      <c r="A27" s="8">
        <v>2564</v>
      </c>
      <c r="B27" s="9" t="s">
        <v>5</v>
      </c>
      <c r="C27" s="9" t="s">
        <v>101</v>
      </c>
      <c r="D27" s="9" t="s">
        <v>102</v>
      </c>
      <c r="E27" s="9" t="s">
        <v>7</v>
      </c>
      <c r="F27" s="9"/>
      <c r="G27" s="9">
        <v>279152</v>
      </c>
      <c r="H27" s="9">
        <v>3815596</v>
      </c>
      <c r="I27" s="10">
        <f t="shared" si="0"/>
        <v>7.3160785366165602</v>
      </c>
    </row>
    <row r="28" spans="1:9">
      <c r="A28" s="3">
        <v>2564</v>
      </c>
      <c r="B28" s="4" t="s">
        <v>100</v>
      </c>
      <c r="C28" s="4" t="s">
        <v>101</v>
      </c>
      <c r="D28" s="4" t="s">
        <v>102</v>
      </c>
      <c r="E28" s="4" t="s">
        <v>9</v>
      </c>
      <c r="F28" s="4"/>
      <c r="G28" s="4">
        <v>519084</v>
      </c>
      <c r="H28" s="4">
        <v>8714343</v>
      </c>
      <c r="I28" s="5">
        <f t="shared" si="0"/>
        <v>5.9566624816122111</v>
      </c>
    </row>
    <row r="29" spans="1:9">
      <c r="A29" s="6">
        <v>2564</v>
      </c>
      <c r="B29" s="2" t="s">
        <v>0</v>
      </c>
      <c r="C29" s="2" t="s">
        <v>101</v>
      </c>
      <c r="D29" s="2" t="s">
        <v>102</v>
      </c>
      <c r="E29" s="2" t="s">
        <v>9</v>
      </c>
      <c r="G29" s="2">
        <v>241787</v>
      </c>
      <c r="H29" s="2">
        <v>3320408</v>
      </c>
      <c r="I29" s="7">
        <f t="shared" si="0"/>
        <v>7.2818460863845651</v>
      </c>
    </row>
    <row r="30" spans="1:9">
      <c r="A30" s="8">
        <v>2564</v>
      </c>
      <c r="B30" s="9" t="s">
        <v>5</v>
      </c>
      <c r="C30" s="9" t="s">
        <v>101</v>
      </c>
      <c r="D30" s="9" t="s">
        <v>102</v>
      </c>
      <c r="E30" s="9" t="s">
        <v>9</v>
      </c>
      <c r="F30" s="9"/>
      <c r="G30" s="9">
        <v>277297</v>
      </c>
      <c r="H30" s="9">
        <v>5393935</v>
      </c>
      <c r="I30" s="10">
        <f t="shared" si="0"/>
        <v>5.1409036260169989</v>
      </c>
    </row>
    <row r="31" spans="1:9">
      <c r="A31" s="3">
        <v>2564</v>
      </c>
      <c r="B31" s="4" t="s">
        <v>100</v>
      </c>
      <c r="C31" s="4" t="s">
        <v>101</v>
      </c>
      <c r="D31" s="4"/>
      <c r="E31" s="4" t="s">
        <v>100</v>
      </c>
      <c r="F31" s="14">
        <v>1</v>
      </c>
      <c r="G31" s="4">
        <v>45761</v>
      </c>
      <c r="H31" s="4">
        <v>1356326</v>
      </c>
      <c r="I31" s="5">
        <f t="shared" si="0"/>
        <v>3.3738938868679065</v>
      </c>
    </row>
    <row r="32" spans="1:9">
      <c r="A32" s="6">
        <v>2564</v>
      </c>
      <c r="B32" s="2" t="s">
        <v>100</v>
      </c>
      <c r="C32" s="2" t="s">
        <v>101</v>
      </c>
      <c r="E32" s="2" t="s">
        <v>100</v>
      </c>
      <c r="F32" s="15">
        <v>2</v>
      </c>
      <c r="G32" s="2">
        <v>53950</v>
      </c>
      <c r="H32" s="2">
        <v>796374</v>
      </c>
      <c r="I32" s="7">
        <f t="shared" si="0"/>
        <v>6.7744552182768398</v>
      </c>
    </row>
    <row r="33" spans="1:9">
      <c r="A33" s="6">
        <v>2564</v>
      </c>
      <c r="B33" s="2" t="s">
        <v>100</v>
      </c>
      <c r="C33" s="2" t="s">
        <v>101</v>
      </c>
      <c r="E33" s="2" t="s">
        <v>100</v>
      </c>
      <c r="F33" s="15">
        <v>3</v>
      </c>
      <c r="G33" s="2">
        <v>92750</v>
      </c>
      <c r="H33" s="2">
        <v>865214</v>
      </c>
      <c r="I33" s="7">
        <f t="shared" si="0"/>
        <v>10.719891263895406</v>
      </c>
    </row>
    <row r="34" spans="1:9">
      <c r="A34" s="6">
        <v>2564</v>
      </c>
      <c r="B34" s="2" t="s">
        <v>100</v>
      </c>
      <c r="C34" s="2" t="s">
        <v>101</v>
      </c>
      <c r="E34" s="2" t="s">
        <v>100</v>
      </c>
      <c r="F34" s="15">
        <v>4</v>
      </c>
      <c r="G34" s="2">
        <v>156867</v>
      </c>
      <c r="H34" s="2">
        <v>1439306</v>
      </c>
      <c r="I34" s="7">
        <f t="shared" si="0"/>
        <v>10.898794280021066</v>
      </c>
    </row>
    <row r="35" spans="1:9">
      <c r="A35" s="6">
        <v>2564</v>
      </c>
      <c r="B35" s="2" t="s">
        <v>100</v>
      </c>
      <c r="C35" s="2" t="s">
        <v>101</v>
      </c>
      <c r="E35" s="2" t="s">
        <v>100</v>
      </c>
      <c r="F35" s="15">
        <v>5</v>
      </c>
      <c r="G35" s="2">
        <v>72788</v>
      </c>
      <c r="H35" s="2">
        <v>1101886</v>
      </c>
      <c r="I35" s="7">
        <f t="shared" si="0"/>
        <v>6.6057650246940245</v>
      </c>
    </row>
    <row r="36" spans="1:9">
      <c r="A36" s="6">
        <v>2564</v>
      </c>
      <c r="B36" s="2" t="s">
        <v>100</v>
      </c>
      <c r="C36" s="2" t="s">
        <v>101</v>
      </c>
      <c r="E36" s="2" t="s">
        <v>100</v>
      </c>
      <c r="F36" s="15">
        <v>6</v>
      </c>
      <c r="G36" s="2">
        <v>143479</v>
      </c>
      <c r="H36" s="2">
        <v>1512900</v>
      </c>
      <c r="I36" s="7">
        <f t="shared" si="0"/>
        <v>9.4837067882873942</v>
      </c>
    </row>
    <row r="37" spans="1:9">
      <c r="A37" s="6">
        <v>2564</v>
      </c>
      <c r="B37" s="2" t="s">
        <v>100</v>
      </c>
      <c r="C37" s="2" t="s">
        <v>101</v>
      </c>
      <c r="E37" s="2" t="s">
        <v>100</v>
      </c>
      <c r="F37" s="15">
        <v>7</v>
      </c>
      <c r="G37" s="2">
        <v>75664</v>
      </c>
      <c r="H37" s="2">
        <v>1537313</v>
      </c>
      <c r="I37" s="7">
        <f t="shared" si="0"/>
        <v>4.9218343954679362</v>
      </c>
    </row>
    <row r="38" spans="1:9">
      <c r="A38" s="6">
        <v>2564</v>
      </c>
      <c r="B38" s="2" t="s">
        <v>100</v>
      </c>
      <c r="C38" s="2" t="s">
        <v>101</v>
      </c>
      <c r="E38" s="2" t="s">
        <v>100</v>
      </c>
      <c r="F38" s="15">
        <v>8</v>
      </c>
      <c r="G38" s="2">
        <v>76236</v>
      </c>
      <c r="H38" s="2">
        <v>901590</v>
      </c>
      <c r="I38" s="7">
        <f t="shared" si="0"/>
        <v>8.4557282134895022</v>
      </c>
    </row>
    <row r="39" spans="1:9">
      <c r="A39" s="6">
        <v>2564</v>
      </c>
      <c r="B39" s="2" t="s">
        <v>100</v>
      </c>
      <c r="C39" s="2" t="s">
        <v>101</v>
      </c>
      <c r="E39" s="2" t="s">
        <v>100</v>
      </c>
      <c r="F39" s="15">
        <v>9</v>
      </c>
      <c r="G39" s="2">
        <v>75759</v>
      </c>
      <c r="H39" s="2">
        <v>1271737</v>
      </c>
      <c r="I39" s="7">
        <f t="shared" si="0"/>
        <v>5.9571279281801193</v>
      </c>
    </row>
    <row r="40" spans="1:9">
      <c r="A40" s="6">
        <v>2564</v>
      </c>
      <c r="B40" s="2" t="s">
        <v>100</v>
      </c>
      <c r="C40" s="2" t="s">
        <v>101</v>
      </c>
      <c r="E40" s="2" t="s">
        <v>100</v>
      </c>
      <c r="F40" s="15">
        <v>10</v>
      </c>
      <c r="G40" s="2">
        <v>40848</v>
      </c>
      <c r="H40" s="2">
        <v>1016518</v>
      </c>
      <c r="I40" s="7">
        <f t="shared" si="0"/>
        <v>4.0184236776918851</v>
      </c>
    </row>
    <row r="41" spans="1:9">
      <c r="A41" s="6">
        <v>2564</v>
      </c>
      <c r="B41" s="2" t="s">
        <v>100</v>
      </c>
      <c r="C41" s="2" t="s">
        <v>101</v>
      </c>
      <c r="E41" s="2" t="s">
        <v>100</v>
      </c>
      <c r="F41" s="15">
        <v>11</v>
      </c>
      <c r="G41" s="2">
        <v>41842</v>
      </c>
      <c r="H41" s="2">
        <v>788370</v>
      </c>
      <c r="I41" s="7">
        <f t="shared" si="0"/>
        <v>5.3074064208430052</v>
      </c>
    </row>
    <row r="42" spans="1:9">
      <c r="A42" s="8">
        <v>2564</v>
      </c>
      <c r="B42" s="9" t="s">
        <v>100</v>
      </c>
      <c r="C42" s="9" t="s">
        <v>101</v>
      </c>
      <c r="D42" s="9"/>
      <c r="E42" s="9" t="s">
        <v>100</v>
      </c>
      <c r="F42" s="16">
        <v>12</v>
      </c>
      <c r="G42" s="9">
        <v>43618</v>
      </c>
      <c r="H42" s="9">
        <v>1151759</v>
      </c>
      <c r="I42" s="10">
        <f t="shared" si="0"/>
        <v>3.7870769839871015</v>
      </c>
    </row>
    <row r="43" spans="1:9">
      <c r="A43" s="3">
        <v>2560</v>
      </c>
      <c r="B43" s="4" t="s">
        <v>100</v>
      </c>
      <c r="C43" s="4" t="s">
        <v>101</v>
      </c>
      <c r="D43" s="4" t="s">
        <v>102</v>
      </c>
      <c r="E43" s="4" t="s">
        <v>100</v>
      </c>
      <c r="F43" s="4"/>
      <c r="G43" s="4">
        <v>4559694</v>
      </c>
      <c r="H43" s="4">
        <v>24256327</v>
      </c>
      <c r="I43" s="5">
        <f t="shared" si="0"/>
        <v>18.797957332946574</v>
      </c>
    </row>
    <row r="44" spans="1:9">
      <c r="A44" s="6">
        <v>2560</v>
      </c>
      <c r="B44" s="2" t="s">
        <v>0</v>
      </c>
      <c r="C44" s="2" t="s">
        <v>101</v>
      </c>
      <c r="D44" s="2" t="s">
        <v>102</v>
      </c>
      <c r="E44" s="2" t="s">
        <v>100</v>
      </c>
      <c r="G44" s="2">
        <v>2159545</v>
      </c>
      <c r="H44" s="2">
        <v>10302980</v>
      </c>
      <c r="I44" s="7">
        <f t="shared" si="0"/>
        <v>20.960392041914087</v>
      </c>
    </row>
    <row r="45" spans="1:9">
      <c r="A45" s="8">
        <v>2560</v>
      </c>
      <c r="B45" s="9" t="s">
        <v>5</v>
      </c>
      <c r="C45" s="9" t="s">
        <v>101</v>
      </c>
      <c r="D45" s="9" t="s">
        <v>102</v>
      </c>
      <c r="E45" s="9" t="s">
        <v>100</v>
      </c>
      <c r="F45" s="9"/>
      <c r="G45" s="9">
        <v>2400149</v>
      </c>
      <c r="H45" s="9">
        <v>13953347</v>
      </c>
      <c r="I45" s="10">
        <f t="shared" si="0"/>
        <v>17.201242110584651</v>
      </c>
    </row>
    <row r="46" spans="1:9">
      <c r="A46" s="6">
        <v>2560</v>
      </c>
      <c r="B46" s="2" t="s">
        <v>100</v>
      </c>
      <c r="C46" s="12" t="s">
        <v>1</v>
      </c>
      <c r="D46" s="2" t="s">
        <v>102</v>
      </c>
      <c r="E46" s="2" t="s">
        <v>100</v>
      </c>
      <c r="G46" s="2">
        <v>606179</v>
      </c>
      <c r="H46" s="2">
        <v>3270557</v>
      </c>
      <c r="I46" s="7">
        <f t="shared" si="0"/>
        <v>18.534427010445011</v>
      </c>
    </row>
    <row r="47" spans="1:9">
      <c r="A47" s="6">
        <v>2560</v>
      </c>
      <c r="B47" s="2" t="s">
        <v>100</v>
      </c>
      <c r="C47" s="12" t="s">
        <v>2</v>
      </c>
      <c r="D47" s="2" t="s">
        <v>102</v>
      </c>
      <c r="E47" s="2" t="s">
        <v>100</v>
      </c>
      <c r="G47" s="2">
        <v>1611324</v>
      </c>
      <c r="H47" s="2">
        <v>7881782</v>
      </c>
      <c r="I47" s="7">
        <f t="shared" si="0"/>
        <v>20.443650940865911</v>
      </c>
    </row>
    <row r="48" spans="1:9">
      <c r="A48" s="6">
        <v>2560</v>
      </c>
      <c r="B48" s="2" t="s">
        <v>100</v>
      </c>
      <c r="C48" s="12" t="s">
        <v>3</v>
      </c>
      <c r="D48" s="2" t="s">
        <v>102</v>
      </c>
      <c r="E48" s="2" t="s">
        <v>100</v>
      </c>
      <c r="G48" s="2">
        <v>1388644</v>
      </c>
      <c r="H48" s="2">
        <v>7197960</v>
      </c>
      <c r="I48" s="7">
        <f t="shared" si="0"/>
        <v>19.292188342252526</v>
      </c>
    </row>
    <row r="49" spans="1:9">
      <c r="A49" s="8">
        <v>2560</v>
      </c>
      <c r="B49" s="9" t="s">
        <v>100</v>
      </c>
      <c r="C49" s="13" t="s">
        <v>4</v>
      </c>
      <c r="D49" s="2" t="s">
        <v>102</v>
      </c>
      <c r="E49" s="9" t="s">
        <v>100</v>
      </c>
      <c r="F49" s="9"/>
      <c r="G49" s="9">
        <v>953547</v>
      </c>
      <c r="H49" s="9">
        <v>5906028</v>
      </c>
      <c r="I49" s="10">
        <f t="shared" si="0"/>
        <v>16.145317970046875</v>
      </c>
    </row>
    <row r="50" spans="1:9">
      <c r="A50" s="3">
        <v>2560</v>
      </c>
      <c r="B50" s="4" t="s">
        <v>100</v>
      </c>
      <c r="C50" s="4" t="s">
        <v>101</v>
      </c>
      <c r="D50" s="11" t="s">
        <v>6</v>
      </c>
      <c r="E50" s="4" t="s">
        <v>100</v>
      </c>
      <c r="F50" s="4"/>
      <c r="G50" s="4">
        <v>545220</v>
      </c>
      <c r="H50" s="4">
        <v>2684965</v>
      </c>
      <c r="I50" s="5">
        <f t="shared" si="0"/>
        <v>20.306409953202369</v>
      </c>
    </row>
    <row r="51" spans="1:9">
      <c r="A51" s="6">
        <v>2560</v>
      </c>
      <c r="B51" s="2" t="s">
        <v>100</v>
      </c>
      <c r="C51" s="2" t="s">
        <v>101</v>
      </c>
      <c r="D51" s="12" t="s">
        <v>8</v>
      </c>
      <c r="E51" s="2" t="s">
        <v>100</v>
      </c>
      <c r="G51" s="2">
        <v>1408522</v>
      </c>
      <c r="H51" s="2">
        <v>6458960</v>
      </c>
      <c r="I51" s="7">
        <f t="shared" si="0"/>
        <v>21.807256895847008</v>
      </c>
    </row>
    <row r="52" spans="1:9">
      <c r="A52" s="6">
        <v>2560</v>
      </c>
      <c r="B52" s="2" t="s">
        <v>100</v>
      </c>
      <c r="C52" s="2" t="s">
        <v>101</v>
      </c>
      <c r="D52" s="12" t="s">
        <v>10</v>
      </c>
      <c r="E52" s="2" t="s">
        <v>100</v>
      </c>
      <c r="G52" s="2">
        <v>575862</v>
      </c>
      <c r="H52" s="2">
        <v>4628216</v>
      </c>
      <c r="I52" s="7">
        <f t="shared" si="0"/>
        <v>12.442418417809368</v>
      </c>
    </row>
    <row r="53" spans="1:9">
      <c r="A53" s="6">
        <v>2560</v>
      </c>
      <c r="B53" s="2" t="s">
        <v>100</v>
      </c>
      <c r="C53" s="2" t="s">
        <v>101</v>
      </c>
      <c r="D53" s="12" t="s">
        <v>11</v>
      </c>
      <c r="E53" s="2" t="s">
        <v>100</v>
      </c>
      <c r="G53" s="2">
        <v>1254607</v>
      </c>
      <c r="H53" s="2">
        <v>6996638</v>
      </c>
      <c r="I53" s="7">
        <f t="shared" si="0"/>
        <v>17.931569419484045</v>
      </c>
    </row>
    <row r="54" spans="1:9">
      <c r="A54" s="8">
        <v>2560</v>
      </c>
      <c r="B54" s="9" t="s">
        <v>100</v>
      </c>
      <c r="C54" s="9" t="s">
        <v>101</v>
      </c>
      <c r="D54" s="13" t="s">
        <v>12</v>
      </c>
      <c r="E54" s="9" t="s">
        <v>100</v>
      </c>
      <c r="F54" s="9"/>
      <c r="G54" s="9">
        <v>775483</v>
      </c>
      <c r="H54" s="9">
        <v>3487549</v>
      </c>
      <c r="I54" s="10">
        <f t="shared" si="0"/>
        <v>22.235759268185191</v>
      </c>
    </row>
    <row r="55" spans="1:9">
      <c r="A55" s="3">
        <v>2560</v>
      </c>
      <c r="B55" s="4" t="s">
        <v>0</v>
      </c>
      <c r="C55" s="4" t="s">
        <v>101</v>
      </c>
      <c r="D55" s="11" t="s">
        <v>6</v>
      </c>
      <c r="E55" s="4" t="s">
        <v>100</v>
      </c>
      <c r="F55" s="4"/>
      <c r="G55" s="4">
        <v>263579</v>
      </c>
      <c r="H55" s="4">
        <v>1177008</v>
      </c>
      <c r="I55" s="5">
        <f t="shared" si="0"/>
        <v>22.393985427456737</v>
      </c>
    </row>
    <row r="56" spans="1:9">
      <c r="A56" s="6">
        <v>2560</v>
      </c>
      <c r="B56" s="2" t="s">
        <v>0</v>
      </c>
      <c r="C56" s="2" t="s">
        <v>101</v>
      </c>
      <c r="D56" s="12" t="s">
        <v>8</v>
      </c>
      <c r="E56" s="2" t="s">
        <v>100</v>
      </c>
      <c r="G56" s="2">
        <v>671980</v>
      </c>
      <c r="H56" s="2">
        <v>2775538</v>
      </c>
      <c r="I56" s="7">
        <f t="shared" si="0"/>
        <v>24.210801653589321</v>
      </c>
    </row>
    <row r="57" spans="1:9">
      <c r="A57" s="6">
        <v>2560</v>
      </c>
      <c r="B57" s="2" t="s">
        <v>0</v>
      </c>
      <c r="C57" s="2" t="s">
        <v>101</v>
      </c>
      <c r="D57" s="12" t="s">
        <v>10</v>
      </c>
      <c r="E57" s="2" t="s">
        <v>100</v>
      </c>
      <c r="G57" s="2">
        <v>262377</v>
      </c>
      <c r="H57" s="2">
        <v>1983575</v>
      </c>
      <c r="I57" s="7">
        <f t="shared" si="0"/>
        <v>13.227480685126602</v>
      </c>
    </row>
    <row r="58" spans="1:9">
      <c r="A58" s="6">
        <v>2560</v>
      </c>
      <c r="B58" s="2" t="s">
        <v>0</v>
      </c>
      <c r="C58" s="2" t="s">
        <v>101</v>
      </c>
      <c r="D58" s="12" t="s">
        <v>11</v>
      </c>
      <c r="E58" s="2" t="s">
        <v>100</v>
      </c>
      <c r="G58" s="2">
        <v>591742</v>
      </c>
      <c r="H58" s="2">
        <v>2918935</v>
      </c>
      <c r="I58" s="7">
        <f t="shared" si="0"/>
        <v>20.27253090596399</v>
      </c>
    </row>
    <row r="59" spans="1:9">
      <c r="A59" s="8">
        <v>2560</v>
      </c>
      <c r="B59" s="9" t="s">
        <v>0</v>
      </c>
      <c r="C59" s="9" t="s">
        <v>101</v>
      </c>
      <c r="D59" s="13" t="s">
        <v>12</v>
      </c>
      <c r="E59" s="9" t="s">
        <v>100</v>
      </c>
      <c r="F59" s="9"/>
      <c r="G59" s="9">
        <v>369868</v>
      </c>
      <c r="H59" s="9">
        <v>1447924</v>
      </c>
      <c r="I59" s="10">
        <f t="shared" si="0"/>
        <v>25.544710910241147</v>
      </c>
    </row>
    <row r="60" spans="1:9">
      <c r="A60" s="3">
        <v>2560</v>
      </c>
      <c r="B60" s="4" t="s">
        <v>5</v>
      </c>
      <c r="C60" s="4" t="s">
        <v>101</v>
      </c>
      <c r="D60" s="11" t="s">
        <v>6</v>
      </c>
      <c r="E60" s="4" t="s">
        <v>100</v>
      </c>
      <c r="F60" s="4"/>
      <c r="G60" s="4">
        <v>281641</v>
      </c>
      <c r="H60" s="4">
        <v>1507957</v>
      </c>
      <c r="I60" s="5">
        <f t="shared" si="0"/>
        <v>18.676991452674049</v>
      </c>
    </row>
    <row r="61" spans="1:9">
      <c r="A61" s="6">
        <v>2560</v>
      </c>
      <c r="B61" s="2" t="s">
        <v>5</v>
      </c>
      <c r="C61" s="2" t="s">
        <v>101</v>
      </c>
      <c r="D61" s="12" t="s">
        <v>8</v>
      </c>
      <c r="E61" s="2" t="s">
        <v>100</v>
      </c>
      <c r="G61" s="2">
        <v>736542</v>
      </c>
      <c r="H61" s="2">
        <v>3683422</v>
      </c>
      <c r="I61" s="7">
        <f t="shared" si="0"/>
        <v>19.99613402971476</v>
      </c>
    </row>
    <row r="62" spans="1:9">
      <c r="A62" s="6">
        <v>2560</v>
      </c>
      <c r="B62" s="2" t="s">
        <v>5</v>
      </c>
      <c r="C62" s="2" t="s">
        <v>101</v>
      </c>
      <c r="D62" s="12" t="s">
        <v>10</v>
      </c>
      <c r="E62" s="2" t="s">
        <v>100</v>
      </c>
      <c r="G62" s="2">
        <v>313485</v>
      </c>
      <c r="H62" s="2">
        <v>2644641</v>
      </c>
      <c r="I62" s="7">
        <f t="shared" si="0"/>
        <v>11.853593739188041</v>
      </c>
    </row>
    <row r="63" spans="1:9">
      <c r="A63" s="6">
        <v>2560</v>
      </c>
      <c r="B63" s="2" t="s">
        <v>5</v>
      </c>
      <c r="C63" s="2" t="s">
        <v>101</v>
      </c>
      <c r="D63" s="12" t="s">
        <v>11</v>
      </c>
      <c r="E63" s="2" t="s">
        <v>100</v>
      </c>
      <c r="G63" s="2">
        <v>662865</v>
      </c>
      <c r="H63" s="2">
        <v>4077703</v>
      </c>
      <c r="I63" s="7">
        <f t="shared" si="0"/>
        <v>16.255843056740524</v>
      </c>
    </row>
    <row r="64" spans="1:9">
      <c r="A64" s="8">
        <v>2560</v>
      </c>
      <c r="B64" s="9" t="s">
        <v>5</v>
      </c>
      <c r="C64" s="9" t="s">
        <v>101</v>
      </c>
      <c r="D64" s="13" t="s">
        <v>12</v>
      </c>
      <c r="E64" s="9" t="s">
        <v>100</v>
      </c>
      <c r="F64" s="9"/>
      <c r="G64" s="9">
        <v>405615</v>
      </c>
      <c r="H64" s="9">
        <v>2039625</v>
      </c>
      <c r="I64" s="10">
        <f t="shared" si="0"/>
        <v>19.886743886743886</v>
      </c>
    </row>
    <row r="65" spans="1:9">
      <c r="A65" s="3">
        <v>2560</v>
      </c>
      <c r="B65" s="4" t="s">
        <v>100</v>
      </c>
      <c r="C65" s="4" t="s">
        <v>101</v>
      </c>
      <c r="D65" s="4" t="s">
        <v>102</v>
      </c>
      <c r="E65" s="4" t="s">
        <v>7</v>
      </c>
      <c r="F65" s="4"/>
      <c r="G65" s="4">
        <v>2065162</v>
      </c>
      <c r="H65" s="4">
        <v>10662159</v>
      </c>
      <c r="I65" s="5">
        <f t="shared" si="0"/>
        <v>19.369079001729386</v>
      </c>
    </row>
    <row r="66" spans="1:9">
      <c r="A66" s="6">
        <v>2560</v>
      </c>
      <c r="B66" s="2" t="s">
        <v>0</v>
      </c>
      <c r="C66" s="2" t="s">
        <v>101</v>
      </c>
      <c r="D66" s="2" t="s">
        <v>102</v>
      </c>
      <c r="E66" s="2" t="s">
        <v>7</v>
      </c>
      <c r="G66" s="2">
        <v>966786</v>
      </c>
      <c r="H66" s="2">
        <v>4541453</v>
      </c>
      <c r="I66" s="7">
        <f t="shared" si="0"/>
        <v>21.288032706713029</v>
      </c>
    </row>
    <row r="67" spans="1:9">
      <c r="A67" s="8">
        <v>2560</v>
      </c>
      <c r="B67" s="9" t="s">
        <v>5</v>
      </c>
      <c r="C67" s="9" t="s">
        <v>101</v>
      </c>
      <c r="D67" s="9" t="s">
        <v>102</v>
      </c>
      <c r="E67" s="9" t="s">
        <v>7</v>
      </c>
      <c r="F67" s="9"/>
      <c r="G67" s="9">
        <v>1098376</v>
      </c>
      <c r="H67" s="9">
        <v>6120706</v>
      </c>
      <c r="I67" s="10">
        <f t="shared" si="0"/>
        <v>17.945250106768729</v>
      </c>
    </row>
    <row r="68" spans="1:9">
      <c r="A68" s="3">
        <v>2560</v>
      </c>
      <c r="B68" s="4" t="s">
        <v>100</v>
      </c>
      <c r="C68" s="4" t="s">
        <v>101</v>
      </c>
      <c r="D68" s="4" t="s">
        <v>102</v>
      </c>
      <c r="E68" s="4" t="s">
        <v>9</v>
      </c>
      <c r="F68" s="4"/>
      <c r="G68" s="4">
        <v>2494532</v>
      </c>
      <c r="H68" s="4">
        <v>13594169</v>
      </c>
      <c r="I68" s="5">
        <f t="shared" ref="I68:I110" si="1">G68*100/H68</f>
        <v>18.350014627595112</v>
      </c>
    </row>
    <row r="69" spans="1:9">
      <c r="A69" s="6">
        <v>2560</v>
      </c>
      <c r="B69" s="2" t="s">
        <v>0</v>
      </c>
      <c r="C69" s="2" t="s">
        <v>101</v>
      </c>
      <c r="D69" s="2" t="s">
        <v>102</v>
      </c>
      <c r="E69" s="2" t="s">
        <v>9</v>
      </c>
      <c r="G69" s="2">
        <v>1192760</v>
      </c>
      <c r="H69" s="2">
        <v>5761527</v>
      </c>
      <c r="I69" s="7">
        <f t="shared" si="1"/>
        <v>20.702150662489302</v>
      </c>
    </row>
    <row r="70" spans="1:9">
      <c r="A70" s="8">
        <v>2560</v>
      </c>
      <c r="B70" s="9" t="s">
        <v>5</v>
      </c>
      <c r="C70" s="9" t="s">
        <v>101</v>
      </c>
      <c r="D70" s="9" t="s">
        <v>102</v>
      </c>
      <c r="E70" s="9" t="s">
        <v>9</v>
      </c>
      <c r="F70" s="9"/>
      <c r="G70" s="9">
        <v>1301772</v>
      </c>
      <c r="H70" s="9">
        <v>7832642</v>
      </c>
      <c r="I70" s="10">
        <f t="shared" si="1"/>
        <v>16.619832746090015</v>
      </c>
    </row>
    <row r="71" spans="1:9">
      <c r="A71" s="3">
        <v>2560</v>
      </c>
      <c r="B71" s="4" t="s">
        <v>100</v>
      </c>
      <c r="C71" s="4" t="s">
        <v>101</v>
      </c>
      <c r="D71" s="4"/>
      <c r="E71" s="4" t="s">
        <v>100</v>
      </c>
      <c r="F71" s="14">
        <v>1</v>
      </c>
      <c r="G71" s="4">
        <v>268178</v>
      </c>
      <c r="H71" s="4">
        <v>2464143</v>
      </c>
      <c r="I71" s="5">
        <f t="shared" si="1"/>
        <v>10.883215787395455</v>
      </c>
    </row>
    <row r="72" spans="1:9">
      <c r="A72" s="6">
        <v>2560</v>
      </c>
      <c r="B72" s="2" t="s">
        <v>100</v>
      </c>
      <c r="C72" s="2" t="s">
        <v>101</v>
      </c>
      <c r="E72" s="2" t="s">
        <v>100</v>
      </c>
      <c r="F72" s="15">
        <v>2</v>
      </c>
      <c r="G72" s="2">
        <v>152630</v>
      </c>
      <c r="H72" s="2">
        <v>1182240</v>
      </c>
      <c r="I72" s="7">
        <f t="shared" si="1"/>
        <v>12.910238191906888</v>
      </c>
    </row>
    <row r="73" spans="1:9">
      <c r="A73" s="6">
        <v>2560</v>
      </c>
      <c r="B73" s="2" t="s">
        <v>100</v>
      </c>
      <c r="C73" s="2" t="s">
        <v>101</v>
      </c>
      <c r="E73" s="2" t="s">
        <v>100</v>
      </c>
      <c r="F73" s="15">
        <v>3</v>
      </c>
      <c r="G73" s="2">
        <v>176974</v>
      </c>
      <c r="H73" s="2">
        <v>1084105</v>
      </c>
      <c r="I73" s="7">
        <f t="shared" si="1"/>
        <v>16.324433518893464</v>
      </c>
    </row>
    <row r="74" spans="1:9">
      <c r="A74" s="6">
        <v>2560</v>
      </c>
      <c r="B74" s="2" t="s">
        <v>100</v>
      </c>
      <c r="C74" s="2" t="s">
        <v>101</v>
      </c>
      <c r="E74" s="2" t="s">
        <v>100</v>
      </c>
      <c r="F74" s="15">
        <v>4</v>
      </c>
      <c r="G74" s="2">
        <v>409114</v>
      </c>
      <c r="H74" s="2">
        <v>2040226</v>
      </c>
      <c r="I74" s="7">
        <f t="shared" si="1"/>
        <v>20.05238635327655</v>
      </c>
    </row>
    <row r="75" spans="1:9">
      <c r="A75" s="6">
        <v>2560</v>
      </c>
      <c r="B75" s="2" t="s">
        <v>100</v>
      </c>
      <c r="C75" s="2" t="s">
        <v>101</v>
      </c>
      <c r="E75" s="2" t="s">
        <v>100</v>
      </c>
      <c r="F75" s="15">
        <v>5</v>
      </c>
      <c r="G75" s="2">
        <v>551297</v>
      </c>
      <c r="H75" s="2">
        <v>2011446</v>
      </c>
      <c r="I75" s="7">
        <f t="shared" si="1"/>
        <v>27.407994050051556</v>
      </c>
    </row>
    <row r="76" spans="1:9">
      <c r="A76" s="6">
        <v>2560</v>
      </c>
      <c r="B76" s="2" t="s">
        <v>100</v>
      </c>
      <c r="C76" s="2" t="s">
        <v>101</v>
      </c>
      <c r="E76" s="2" t="s">
        <v>100</v>
      </c>
      <c r="F76" s="15">
        <v>6</v>
      </c>
      <c r="G76" s="2">
        <v>426192</v>
      </c>
      <c r="H76" s="2">
        <v>2305016</v>
      </c>
      <c r="I76" s="7">
        <f t="shared" si="1"/>
        <v>18.489763194702338</v>
      </c>
    </row>
    <row r="77" spans="1:9">
      <c r="A77" s="6">
        <v>2560</v>
      </c>
      <c r="B77" s="2" t="s">
        <v>100</v>
      </c>
      <c r="C77" s="2" t="s">
        <v>101</v>
      </c>
      <c r="E77" s="2" t="s">
        <v>100</v>
      </c>
      <c r="F77" s="15">
        <v>7</v>
      </c>
      <c r="G77" s="2">
        <v>404024</v>
      </c>
      <c r="H77" s="2">
        <v>2095872</v>
      </c>
      <c r="I77" s="7">
        <f t="shared" si="1"/>
        <v>19.277131427873456</v>
      </c>
    </row>
    <row r="78" spans="1:9">
      <c r="A78" s="6">
        <v>2560</v>
      </c>
      <c r="B78" s="2" t="s">
        <v>100</v>
      </c>
      <c r="C78" s="2" t="s">
        <v>101</v>
      </c>
      <c r="E78" s="2" t="s">
        <v>100</v>
      </c>
      <c r="F78" s="15">
        <v>8</v>
      </c>
      <c r="G78" s="2">
        <v>358285</v>
      </c>
      <c r="H78" s="2">
        <v>1628912</v>
      </c>
      <c r="I78" s="7">
        <f t="shared" si="1"/>
        <v>21.995356409677136</v>
      </c>
    </row>
    <row r="79" spans="1:9">
      <c r="A79" s="6">
        <v>2560</v>
      </c>
      <c r="B79" s="2" t="s">
        <v>100</v>
      </c>
      <c r="C79" s="2" t="s">
        <v>101</v>
      </c>
      <c r="E79" s="2" t="s">
        <v>100</v>
      </c>
      <c r="F79" s="15">
        <v>9</v>
      </c>
      <c r="G79" s="2">
        <v>258666</v>
      </c>
      <c r="H79" s="2">
        <v>1724193</v>
      </c>
      <c r="I79" s="7">
        <f t="shared" si="1"/>
        <v>15.002148831366327</v>
      </c>
    </row>
    <row r="80" spans="1:9">
      <c r="A80" s="6">
        <v>2560</v>
      </c>
      <c r="B80" s="2" t="s">
        <v>100</v>
      </c>
      <c r="C80" s="2" t="s">
        <v>101</v>
      </c>
      <c r="E80" s="2" t="s">
        <v>100</v>
      </c>
      <c r="F80" s="15">
        <v>10</v>
      </c>
      <c r="G80" s="2">
        <v>233632</v>
      </c>
      <c r="H80" s="2">
        <v>1547660</v>
      </c>
      <c r="I80" s="7">
        <f t="shared" si="1"/>
        <v>15.095822079784966</v>
      </c>
    </row>
    <row r="81" spans="1:9">
      <c r="A81" s="6">
        <v>2560</v>
      </c>
      <c r="B81" s="2" t="s">
        <v>100</v>
      </c>
      <c r="C81" s="2" t="s">
        <v>101</v>
      </c>
      <c r="E81" s="2" t="s">
        <v>100</v>
      </c>
      <c r="F81" s="15">
        <v>11</v>
      </c>
      <c r="G81" s="2">
        <v>413212</v>
      </c>
      <c r="H81" s="2">
        <v>1573785</v>
      </c>
      <c r="I81" s="7">
        <f t="shared" si="1"/>
        <v>26.255937119746346</v>
      </c>
    </row>
    <row r="82" spans="1:9">
      <c r="A82" s="8">
        <v>2560</v>
      </c>
      <c r="B82" s="9" t="s">
        <v>100</v>
      </c>
      <c r="C82" s="9" t="s">
        <v>101</v>
      </c>
      <c r="D82" s="9"/>
      <c r="E82" s="9" t="s">
        <v>100</v>
      </c>
      <c r="F82" s="16">
        <v>12</v>
      </c>
      <c r="G82" s="9">
        <v>362273</v>
      </c>
      <c r="H82" s="9">
        <v>1913765</v>
      </c>
      <c r="I82" s="10">
        <f t="shared" si="1"/>
        <v>18.929858159178373</v>
      </c>
    </row>
    <row r="83" spans="1:9">
      <c r="A83" s="3">
        <v>2557</v>
      </c>
      <c r="B83" s="4" t="s">
        <v>100</v>
      </c>
      <c r="C83" s="4" t="s">
        <v>101</v>
      </c>
      <c r="D83" s="4" t="s">
        <v>102</v>
      </c>
      <c r="E83" s="4" t="s">
        <v>100</v>
      </c>
      <c r="F83" s="4"/>
      <c r="G83" s="4">
        <v>7587556</v>
      </c>
      <c r="H83" s="4">
        <v>25512012</v>
      </c>
      <c r="I83" s="5">
        <f t="shared" si="1"/>
        <v>29.74111175551344</v>
      </c>
    </row>
    <row r="84" spans="1:9">
      <c r="A84" s="6">
        <v>2557</v>
      </c>
      <c r="B84" s="2" t="s">
        <v>0</v>
      </c>
      <c r="C84" s="2" t="s">
        <v>101</v>
      </c>
      <c r="D84" s="2" t="s">
        <v>102</v>
      </c>
      <c r="E84" s="2" t="s">
        <v>100</v>
      </c>
      <c r="G84" s="2">
        <v>3578585</v>
      </c>
      <c r="H84" s="2">
        <v>10825750</v>
      </c>
      <c r="I84" s="7">
        <f t="shared" si="1"/>
        <v>33.056231669861212</v>
      </c>
    </row>
    <row r="85" spans="1:9">
      <c r="A85" s="8">
        <v>2557</v>
      </c>
      <c r="B85" s="9" t="s">
        <v>5</v>
      </c>
      <c r="C85" s="9" t="s">
        <v>101</v>
      </c>
      <c r="D85" s="9" t="s">
        <v>102</v>
      </c>
      <c r="E85" s="9" t="s">
        <v>100</v>
      </c>
      <c r="F85" s="9"/>
      <c r="G85" s="9">
        <v>4008971</v>
      </c>
      <c r="H85" s="9">
        <v>14686262</v>
      </c>
      <c r="I85" s="10">
        <f t="shared" si="1"/>
        <v>27.297422584453415</v>
      </c>
    </row>
    <row r="86" spans="1:9">
      <c r="A86" s="6">
        <v>2557</v>
      </c>
      <c r="B86" s="2" t="s">
        <v>100</v>
      </c>
      <c r="C86" s="12" t="s">
        <v>1</v>
      </c>
      <c r="D86" s="2" t="s">
        <v>102</v>
      </c>
      <c r="E86" s="2" t="s">
        <v>100</v>
      </c>
      <c r="G86" s="2">
        <v>1377475</v>
      </c>
      <c r="H86" s="2">
        <v>3914351</v>
      </c>
      <c r="I86" s="7">
        <f t="shared" si="1"/>
        <v>35.190380218840879</v>
      </c>
    </row>
    <row r="87" spans="1:9">
      <c r="A87" s="6">
        <v>2557</v>
      </c>
      <c r="B87" s="2" t="s">
        <v>100</v>
      </c>
      <c r="C87" s="12" t="s">
        <v>2</v>
      </c>
      <c r="D87" s="2" t="s">
        <v>102</v>
      </c>
      <c r="E87" s="2" t="s">
        <v>100</v>
      </c>
      <c r="G87" s="2">
        <v>3038329</v>
      </c>
      <c r="H87" s="2">
        <v>9198621</v>
      </c>
      <c r="I87" s="7">
        <f t="shared" si="1"/>
        <v>33.030266167070039</v>
      </c>
    </row>
    <row r="88" spans="1:9">
      <c r="A88" s="6">
        <v>2557</v>
      </c>
      <c r="B88" s="2" t="s">
        <v>100</v>
      </c>
      <c r="C88" s="12" t="s">
        <v>3</v>
      </c>
      <c r="D88" s="2" t="s">
        <v>102</v>
      </c>
      <c r="E88" s="2" t="s">
        <v>100</v>
      </c>
      <c r="G88" s="2">
        <v>1940689</v>
      </c>
      <c r="H88" s="2">
        <v>7227658</v>
      </c>
      <c r="I88" s="7">
        <f t="shared" si="1"/>
        <v>26.850869258063955</v>
      </c>
    </row>
    <row r="89" spans="1:9">
      <c r="A89" s="8">
        <v>2557</v>
      </c>
      <c r="B89" s="9" t="s">
        <v>100</v>
      </c>
      <c r="C89" s="13" t="s">
        <v>4</v>
      </c>
      <c r="D89" s="2" t="s">
        <v>102</v>
      </c>
      <c r="E89" s="9" t="s">
        <v>100</v>
      </c>
      <c r="F89" s="9"/>
      <c r="G89" s="9">
        <v>1231063</v>
      </c>
      <c r="H89" s="9">
        <v>5171382</v>
      </c>
      <c r="I89" s="10">
        <f t="shared" si="1"/>
        <v>23.80530001458024</v>
      </c>
    </row>
    <row r="90" spans="1:9">
      <c r="A90" s="3">
        <v>2557</v>
      </c>
      <c r="B90" s="4" t="s">
        <v>100</v>
      </c>
      <c r="C90" s="4" t="s">
        <v>101</v>
      </c>
      <c r="D90" s="11" t="s">
        <v>6</v>
      </c>
      <c r="E90" s="4" t="s">
        <v>100</v>
      </c>
      <c r="F90" s="4"/>
      <c r="G90" s="4">
        <v>1297609</v>
      </c>
      <c r="H90" s="4">
        <v>3311930</v>
      </c>
      <c r="I90" s="5">
        <f t="shared" si="1"/>
        <v>39.179843776891417</v>
      </c>
    </row>
    <row r="91" spans="1:9">
      <c r="A91" s="6">
        <v>2557</v>
      </c>
      <c r="B91" s="2" t="s">
        <v>100</v>
      </c>
      <c r="C91" s="2" t="s">
        <v>101</v>
      </c>
      <c r="D91" s="12" t="s">
        <v>8</v>
      </c>
      <c r="E91" s="2" t="s">
        <v>100</v>
      </c>
      <c r="G91" s="2">
        <v>1817535</v>
      </c>
      <c r="H91" s="2">
        <v>6613843</v>
      </c>
      <c r="I91" s="7">
        <f t="shared" si="1"/>
        <v>27.480770257171208</v>
      </c>
    </row>
    <row r="92" spans="1:9">
      <c r="A92" s="6">
        <v>2557</v>
      </c>
      <c r="B92" s="2" t="s">
        <v>100</v>
      </c>
      <c r="C92" s="2" t="s">
        <v>101</v>
      </c>
      <c r="D92" s="12" t="s">
        <v>10</v>
      </c>
      <c r="E92" s="2" t="s">
        <v>100</v>
      </c>
      <c r="G92" s="2">
        <v>1427610</v>
      </c>
      <c r="H92" s="2">
        <v>5022514</v>
      </c>
      <c r="I92" s="7">
        <f t="shared" si="1"/>
        <v>28.424211460635053</v>
      </c>
    </row>
    <row r="93" spans="1:9">
      <c r="A93" s="6">
        <v>2557</v>
      </c>
      <c r="B93" s="2" t="s">
        <v>100</v>
      </c>
      <c r="C93" s="2" t="s">
        <v>101</v>
      </c>
      <c r="D93" s="12" t="s">
        <v>11</v>
      </c>
      <c r="E93" s="2" t="s">
        <v>100</v>
      </c>
      <c r="G93" s="2">
        <v>1920705</v>
      </c>
      <c r="H93" s="2">
        <v>7228600</v>
      </c>
      <c r="I93" s="7">
        <f t="shared" si="1"/>
        <v>26.570912763190659</v>
      </c>
    </row>
    <row r="94" spans="1:9">
      <c r="A94" s="8">
        <v>2557</v>
      </c>
      <c r="B94" s="9" t="s">
        <v>100</v>
      </c>
      <c r="C94" s="9" t="s">
        <v>101</v>
      </c>
      <c r="D94" s="13" t="s">
        <v>12</v>
      </c>
      <c r="E94" s="9" t="s">
        <v>100</v>
      </c>
      <c r="F94" s="9"/>
      <c r="G94" s="9">
        <v>1124098</v>
      </c>
      <c r="H94" s="9">
        <v>3335126</v>
      </c>
      <c r="I94" s="10">
        <f t="shared" si="1"/>
        <v>33.704813551272125</v>
      </c>
    </row>
    <row r="95" spans="1:9">
      <c r="A95" s="3">
        <v>2557</v>
      </c>
      <c r="B95" s="4" t="s">
        <v>0</v>
      </c>
      <c r="C95" s="4" t="s">
        <v>101</v>
      </c>
      <c r="D95" s="11" t="s">
        <v>6</v>
      </c>
      <c r="E95" s="4" t="s">
        <v>100</v>
      </c>
      <c r="F95" s="4"/>
      <c r="G95" s="4">
        <v>620897</v>
      </c>
      <c r="H95" s="4">
        <v>1573938</v>
      </c>
      <c r="I95" s="5">
        <f t="shared" si="1"/>
        <v>39.448631394629267</v>
      </c>
    </row>
    <row r="96" spans="1:9">
      <c r="A96" s="6">
        <v>2557</v>
      </c>
      <c r="B96" s="2" t="s">
        <v>0</v>
      </c>
      <c r="C96" s="2" t="s">
        <v>101</v>
      </c>
      <c r="D96" s="12" t="s">
        <v>8</v>
      </c>
      <c r="E96" s="2" t="s">
        <v>100</v>
      </c>
      <c r="G96" s="2">
        <v>974381</v>
      </c>
      <c r="H96" s="2">
        <v>2845647</v>
      </c>
      <c r="I96" s="7">
        <f t="shared" si="1"/>
        <v>34.241105801246604</v>
      </c>
    </row>
    <row r="97" spans="1:9">
      <c r="A97" s="6">
        <v>2557</v>
      </c>
      <c r="B97" s="2" t="s">
        <v>0</v>
      </c>
      <c r="C97" s="2" t="s">
        <v>101</v>
      </c>
      <c r="D97" s="12" t="s">
        <v>10</v>
      </c>
      <c r="E97" s="2" t="s">
        <v>100</v>
      </c>
      <c r="G97" s="2">
        <v>644268</v>
      </c>
      <c r="H97" s="2">
        <v>2116618</v>
      </c>
      <c r="I97" s="7">
        <f t="shared" si="1"/>
        <v>30.438558114879491</v>
      </c>
    </row>
    <row r="98" spans="1:9">
      <c r="A98" s="6">
        <v>2557</v>
      </c>
      <c r="B98" s="2" t="s">
        <v>0</v>
      </c>
      <c r="C98" s="2" t="s">
        <v>101</v>
      </c>
      <c r="D98" s="12" t="s">
        <v>11</v>
      </c>
      <c r="E98" s="2" t="s">
        <v>100</v>
      </c>
      <c r="G98" s="2">
        <v>879391</v>
      </c>
      <c r="H98" s="2">
        <v>2971861</v>
      </c>
      <c r="I98" s="7">
        <f t="shared" si="1"/>
        <v>29.590583139655589</v>
      </c>
    </row>
    <row r="99" spans="1:9">
      <c r="A99" s="8">
        <v>2557</v>
      </c>
      <c r="B99" s="9" t="s">
        <v>0</v>
      </c>
      <c r="C99" s="9" t="s">
        <v>101</v>
      </c>
      <c r="D99" s="13" t="s">
        <v>12</v>
      </c>
      <c r="E99" s="9" t="s">
        <v>100</v>
      </c>
      <c r="F99" s="9"/>
      <c r="G99" s="9">
        <v>459650</v>
      </c>
      <c r="H99" s="9">
        <v>1317686</v>
      </c>
      <c r="I99" s="10">
        <f t="shared" si="1"/>
        <v>34.883120864910154</v>
      </c>
    </row>
    <row r="100" spans="1:9">
      <c r="A100" s="3">
        <v>2557</v>
      </c>
      <c r="B100" s="4" t="s">
        <v>5</v>
      </c>
      <c r="C100" s="4" t="s">
        <v>101</v>
      </c>
      <c r="D100" s="11" t="s">
        <v>6</v>
      </c>
      <c r="E100" s="4" t="s">
        <v>100</v>
      </c>
      <c r="F100" s="4"/>
      <c r="G100" s="4">
        <v>676712</v>
      </c>
      <c r="H100" s="4">
        <v>1737992</v>
      </c>
      <c r="I100" s="5">
        <f t="shared" si="1"/>
        <v>38.936427785628474</v>
      </c>
    </row>
    <row r="101" spans="1:9">
      <c r="A101" s="6">
        <v>2557</v>
      </c>
      <c r="B101" s="2" t="s">
        <v>5</v>
      </c>
      <c r="C101" s="2" t="s">
        <v>101</v>
      </c>
      <c r="D101" s="12" t="s">
        <v>8</v>
      </c>
      <c r="E101" s="2" t="s">
        <v>100</v>
      </c>
      <c r="G101" s="2">
        <v>843154</v>
      </c>
      <c r="H101" s="2">
        <v>3768196</v>
      </c>
      <c r="I101" s="7">
        <f t="shared" si="1"/>
        <v>22.375534605949372</v>
      </c>
    </row>
    <row r="102" spans="1:9">
      <c r="A102" s="6">
        <v>2557</v>
      </c>
      <c r="B102" s="2" t="s">
        <v>5</v>
      </c>
      <c r="C102" s="2" t="s">
        <v>101</v>
      </c>
      <c r="D102" s="12" t="s">
        <v>10</v>
      </c>
      <c r="E102" s="2" t="s">
        <v>100</v>
      </c>
      <c r="G102" s="2">
        <v>783342</v>
      </c>
      <c r="H102" s="2">
        <v>2905896</v>
      </c>
      <c r="I102" s="7">
        <f t="shared" si="1"/>
        <v>26.956986760709949</v>
      </c>
    </row>
    <row r="103" spans="1:9">
      <c r="A103" s="6">
        <v>2557</v>
      </c>
      <c r="B103" s="2" t="s">
        <v>5</v>
      </c>
      <c r="C103" s="2" t="s">
        <v>101</v>
      </c>
      <c r="D103" s="12" t="s">
        <v>11</v>
      </c>
      <c r="E103" s="2" t="s">
        <v>100</v>
      </c>
      <c r="G103" s="2">
        <v>1041314</v>
      </c>
      <c r="H103" s="2">
        <v>4256739</v>
      </c>
      <c r="I103" s="7">
        <f t="shared" si="1"/>
        <v>24.462716647649764</v>
      </c>
    </row>
    <row r="104" spans="1:9">
      <c r="A104" s="8">
        <v>2557</v>
      </c>
      <c r="B104" s="9" t="s">
        <v>5</v>
      </c>
      <c r="C104" s="9" t="s">
        <v>101</v>
      </c>
      <c r="D104" s="13" t="s">
        <v>12</v>
      </c>
      <c r="E104" s="9" t="s">
        <v>100</v>
      </c>
      <c r="F104" s="9"/>
      <c r="G104" s="9">
        <v>664448</v>
      </c>
      <c r="H104" s="9">
        <v>2017440</v>
      </c>
      <c r="I104" s="10">
        <f t="shared" si="1"/>
        <v>32.935205012292805</v>
      </c>
    </row>
    <row r="105" spans="1:9">
      <c r="A105" s="3">
        <v>2557</v>
      </c>
      <c r="B105" s="4" t="s">
        <v>100</v>
      </c>
      <c r="C105" s="4" t="s">
        <v>101</v>
      </c>
      <c r="D105" s="4" t="s">
        <v>102</v>
      </c>
      <c r="E105" s="4" t="s">
        <v>7</v>
      </c>
      <c r="F105" s="4"/>
      <c r="G105" s="4">
        <v>3620650</v>
      </c>
      <c r="H105" s="4">
        <v>11050707</v>
      </c>
      <c r="I105" s="5">
        <f t="shared" si="1"/>
        <v>32.763967047538223</v>
      </c>
    </row>
    <row r="106" spans="1:9">
      <c r="A106" s="6">
        <v>2557</v>
      </c>
      <c r="B106" s="2" t="s">
        <v>0</v>
      </c>
      <c r="C106" s="2" t="s">
        <v>101</v>
      </c>
      <c r="D106" s="2" t="s">
        <v>102</v>
      </c>
      <c r="E106" s="2" t="s">
        <v>7</v>
      </c>
      <c r="G106" s="2">
        <v>1741335</v>
      </c>
      <c r="H106" s="2">
        <v>4796248</v>
      </c>
      <c r="I106" s="7">
        <f t="shared" si="1"/>
        <v>36.306191839954899</v>
      </c>
    </row>
    <row r="107" spans="1:9">
      <c r="A107" s="8">
        <v>2557</v>
      </c>
      <c r="B107" s="9" t="s">
        <v>5</v>
      </c>
      <c r="C107" s="9" t="s">
        <v>101</v>
      </c>
      <c r="D107" s="9" t="s">
        <v>102</v>
      </c>
      <c r="E107" s="9" t="s">
        <v>7</v>
      </c>
      <c r="F107" s="9"/>
      <c r="G107" s="9">
        <v>1879315</v>
      </c>
      <c r="H107" s="9">
        <v>6254459</v>
      </c>
      <c r="I107" s="10">
        <f t="shared" si="1"/>
        <v>30.047602838231093</v>
      </c>
    </row>
    <row r="108" spans="1:9">
      <c r="A108" s="3">
        <v>2557</v>
      </c>
      <c r="B108" s="4" t="s">
        <v>100</v>
      </c>
      <c r="C108" s="4" t="s">
        <v>101</v>
      </c>
      <c r="D108" s="4" t="s">
        <v>102</v>
      </c>
      <c r="E108" s="4" t="s">
        <v>9</v>
      </c>
      <c r="F108" s="4"/>
      <c r="G108" s="4">
        <v>3966907</v>
      </c>
      <c r="H108" s="4">
        <v>14461306</v>
      </c>
      <c r="I108" s="5">
        <f t="shared" si="1"/>
        <v>27.431180835257894</v>
      </c>
    </row>
    <row r="109" spans="1:9">
      <c r="A109" s="6">
        <v>2557</v>
      </c>
      <c r="B109" s="2" t="s">
        <v>0</v>
      </c>
      <c r="C109" s="2" t="s">
        <v>101</v>
      </c>
      <c r="D109" s="2" t="s">
        <v>102</v>
      </c>
      <c r="E109" s="2" t="s">
        <v>9</v>
      </c>
      <c r="G109" s="2">
        <v>1837252</v>
      </c>
      <c r="H109" s="2">
        <v>6029502</v>
      </c>
      <c r="I109" s="7">
        <f t="shared" si="1"/>
        <v>30.471040560232005</v>
      </c>
    </row>
    <row r="110" spans="1:9">
      <c r="A110" s="8">
        <v>2557</v>
      </c>
      <c r="B110" s="9" t="s">
        <v>5</v>
      </c>
      <c r="C110" s="9" t="s">
        <v>101</v>
      </c>
      <c r="D110" s="9" t="s">
        <v>102</v>
      </c>
      <c r="E110" s="9" t="s">
        <v>9</v>
      </c>
      <c r="F110" s="9"/>
      <c r="G110" s="9">
        <v>2129655</v>
      </c>
      <c r="H110" s="9">
        <v>8431804</v>
      </c>
      <c r="I110" s="10">
        <f t="shared" si="1"/>
        <v>25.257406362861374</v>
      </c>
    </row>
  </sheetData>
  <sheetProtection algorithmName="SHA-512" hashValue="KF0mS5BI5MZFYw0mfIbVpq1D0gSIK/TqYni21SNtzEn4Hq6zJAkTHn2iuLNHoGulz97RjG9wUMQ43VjDvxk7YQ==" saltValue="3QMrfYyLyR4B5i3wjFvNm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defaultColWidth="9.140625" defaultRowHeight="12.75"/>
  <cols>
    <col min="1" max="1" width="27.42578125" style="2" customWidth="1"/>
    <col min="2" max="16384" width="9.140625" style="2"/>
  </cols>
  <sheetData>
    <row r="1" spans="1:1">
      <c r="A1" s="22" t="s">
        <v>98</v>
      </c>
    </row>
    <row r="2" spans="1:1">
      <c r="A2" s="2" t="s">
        <v>107</v>
      </c>
    </row>
    <row r="3" spans="1:1">
      <c r="A3" s="2" t="s">
        <v>96</v>
      </c>
    </row>
    <row r="5" spans="1:1">
      <c r="A5" s="22" t="s">
        <v>97</v>
      </c>
    </row>
    <row r="6" spans="1:1">
      <c r="A6" s="2" t="s">
        <v>99</v>
      </c>
    </row>
    <row r="9" spans="1:1">
      <c r="A9" s="2" t="s">
        <v>105</v>
      </c>
    </row>
  </sheetData>
  <sheetProtection algorithmName="SHA-512" hashValue="bSy8bCvDDjiwZzslcrgAmwPII/PcZmcp4cXc3Vsp4D3H6p/nJJLZprX0Zgla4v4KwSJLmAoEhlaIZjuX4PS6zg==" saltValue="tkcSziXqmePSBOxys3rJS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สถานบริการสาธารณสุข</vt:lpstr>
      <vt:lpstr>สถานบริการสาธารณสุข(ภาพรวม)</vt:lpstr>
      <vt:lpstr>ที่มาของข้อมูล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2024-04-14T08:58:51Z</dcterms:modified>
</cp:coreProperties>
</file>