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56BCED5A-1B7D-4BA2-B5F8-846893EBE1F7}" xr6:coauthVersionLast="47" xr6:coauthVersionMax="47" xr10:uidLastSave="{00000000-0000-0000-0000-000000000000}"/>
  <bookViews>
    <workbookView xWindow="-120" yWindow="-120" windowWidth="19440" windowHeight="10320" xr2:uid="{62E6B583-F550-4797-ADE1-0B471B5CFC9B}"/>
  </bookViews>
  <sheets>
    <sheet name="ร้านอาหาร" sheetId="1" r:id="rId1"/>
    <sheet name="ร้านอาหาร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 l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H343" i="1"/>
  <c r="H344" i="1"/>
  <c r="H342" i="1"/>
  <c r="H340" i="1"/>
  <c r="H341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H316" i="1"/>
  <c r="H315" i="1"/>
  <c r="H314" i="1"/>
  <c r="J314" i="1" s="1"/>
  <c r="H313" i="1"/>
  <c r="H312" i="1"/>
  <c r="J312" i="1" s="1"/>
  <c r="H311" i="1"/>
  <c r="H310" i="1"/>
  <c r="H309" i="1"/>
  <c r="H308" i="1"/>
  <c r="H307" i="1"/>
  <c r="J307" i="1" s="1"/>
  <c r="H306" i="1"/>
  <c r="J306" i="1" s="1"/>
  <c r="H305" i="1"/>
  <c r="H304" i="1"/>
  <c r="J304" i="1" s="1"/>
  <c r="H303" i="1"/>
  <c r="H302" i="1"/>
  <c r="J302" i="1" s="1"/>
  <c r="H301" i="1"/>
  <c r="J301" i="1" s="1"/>
  <c r="H300" i="1"/>
  <c r="J300" i="1" s="1"/>
  <c r="H299" i="1"/>
  <c r="J299" i="1" s="1"/>
  <c r="H298" i="1"/>
  <c r="H297" i="1"/>
  <c r="H296" i="1"/>
  <c r="H295" i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H288" i="1"/>
  <c r="J288" i="1" s="1"/>
  <c r="I249" i="1"/>
  <c r="I248" i="1"/>
  <c r="H249" i="1"/>
  <c r="H248" i="1"/>
  <c r="H287" i="1"/>
  <c r="H286" i="1"/>
  <c r="H285" i="1"/>
  <c r="H284" i="1"/>
  <c r="H283" i="1"/>
  <c r="H282" i="1"/>
  <c r="H281" i="1"/>
  <c r="H280" i="1"/>
  <c r="H279" i="1"/>
  <c r="H278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3" i="1"/>
  <c r="H264" i="1"/>
  <c r="H262" i="1"/>
  <c r="H260" i="1"/>
  <c r="H261" i="1"/>
  <c r="H259" i="1"/>
  <c r="H258" i="1"/>
  <c r="J258" i="1" s="1"/>
  <c r="H257" i="1"/>
  <c r="H256" i="1"/>
  <c r="J256" i="1" s="1"/>
  <c r="H255" i="1"/>
  <c r="H254" i="1"/>
  <c r="H253" i="1"/>
  <c r="J253" i="1" s="1"/>
  <c r="H252" i="1"/>
  <c r="H251" i="1"/>
  <c r="H250" i="1"/>
  <c r="H247" i="1"/>
  <c r="H246" i="1"/>
  <c r="J246" i="1" s="1"/>
  <c r="H245" i="1"/>
  <c r="H244" i="1"/>
  <c r="H243" i="1"/>
  <c r="H242" i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80" i="1" l="1"/>
  <c r="J252" i="1"/>
  <c r="J322" i="1"/>
  <c r="J309" i="1"/>
  <c r="J310" i="1"/>
  <c r="J305" i="1"/>
  <c r="J296" i="1"/>
  <c r="J289" i="1"/>
  <c r="J298" i="1"/>
  <c r="J297" i="1"/>
  <c r="J250" i="1"/>
  <c r="J338" i="1"/>
  <c r="J329" i="1"/>
  <c r="J343" i="1"/>
  <c r="J321" i="1"/>
  <c r="J303" i="1"/>
  <c r="J278" i="1"/>
  <c r="J315" i="1"/>
  <c r="J316" i="1"/>
  <c r="J317" i="1"/>
  <c r="J308" i="1"/>
  <c r="J268" i="1"/>
  <c r="J275" i="1"/>
  <c r="J242" i="1"/>
  <c r="J274" i="1"/>
  <c r="J286" i="1"/>
  <c r="J276" i="1"/>
  <c r="J330" i="1"/>
  <c r="J266" i="1"/>
  <c r="J345" i="1"/>
  <c r="J337" i="1"/>
  <c r="J243" i="1"/>
  <c r="J238" i="1"/>
  <c r="J240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<sst xmlns="http://schemas.openxmlformats.org/spreadsheetml/2006/main" count="1772" uniqueCount="109">
  <si>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</si>
  <si>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</si>
  <si>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</si>
  <si>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</si>
  <si>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</si>
  <si>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</si>
  <si>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</si>
  <si>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</si>
  <si>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</si>
  <si>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</si>
  <si>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</si>
  <si>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</si>
  <si>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</si>
  <si>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</si>
  <si>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</si>
  <si>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</si>
  <si>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</si>
  <si>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</si>
  <si>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</si>
  <si>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</si>
  <si>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</si>
  <si>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</si>
  <si>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</si>
  <si>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</si>
  <si>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</si>
  <si>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</si>
  <si>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</si>
  <si>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</si>
  <si>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</si>
  <si>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</si>
  <si>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</si>
  <si>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</si>
  <si>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</si>
  <si>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</si>
  <si>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</si>
  <si>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</si>
  <si>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</si>
  <si>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</si>
  <si>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</si>
  <si>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</si>
  <si>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</si>
  <si>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</si>
  <si>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</si>
  <si>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</si>
  <si>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</si>
  <si>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</si>
  <si>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</si>
  <si>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</si>
  <si>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</si>
  <si>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</si>
  <si>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</si>
  <si>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</si>
  <si>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</si>
  <si>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</si>
  <si>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</si>
  <si>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</si>
  <si>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</si>
  <si>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</si>
  <si>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</si>
  <si>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</si>
  <si>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</si>
  <si>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</si>
  <si>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</si>
  <si>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</si>
  <si>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</si>
  <si>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</si>
  <si>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</si>
  <si>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</si>
  <si>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</si>
  <si>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</si>
  <si>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</si>
  <si>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</si>
  <si>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</si>
  <si>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</si>
  <si>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</si>
  <si>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</si>
  <si>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</si>
  <si>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</si>
  <si>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</si>
  <si>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</si>
  <si>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</si>
  <si>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</si>
  <si>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</si>
  <si>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</si>
  <si>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</si>
  <si>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</si>
  <si>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</si>
  <si>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</si>
  <si>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</si>
  <si>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</si>
  <si>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</si>
  <si>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</si>
  <si>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</si>
  <si>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</si>
  <si>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</si>
  <si>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</si>
  <si>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</si>
  <si>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</si>
  <si>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</si>
  <si>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</si>
  <si>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</si>
  <si>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</si>
  <si>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</si>
  <si>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คำนวณร้อยละประชากรที่พบเห็นการสูบบุหรี่ในร้านอาหาร (ภาพรวม)</t>
  </si>
  <si>
    <t>จำนวนผู้พบเห็นการสูบบุหรี่ในร้านอาหาร (ตัวตั้ง)</t>
  </si>
  <si>
    <t>จำนวนประชากรที่ไปร้านอาหาร (ตัวหาร)</t>
  </si>
  <si>
    <t>ร้อยละประชากรที่พบเห็นการสูบบุหรี่ในร้านอาหาร คำนวนจาก จำนวนผู้พบเห็นการสูบบุหรี่ในร้านอาหารในรอบ 30 วัน * 100 / จำนวนประชากรที่ไปร้านอาหาร</t>
  </si>
  <si>
    <t>ร้อยละประชากรที่พบเห็นการสูบบุหรี่ในร้านอาหาร</t>
  </si>
  <si>
    <t>การสำรวจพฤติกรรมการสูบบุหรี่และดื่มสุราของประชากร พ.ศ. 2557, 2560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</si>
</sst>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</cellXfs>
  <cellStyles count="5">
    <cellStyle name="Comma 2" xfId="3" xr:uid="{D11F3024-2BE0-4EC5-9DFB-36CCB0A07E32}"/>
    <cellStyle name="Normal" xfId="0" builtinId="0"/>
    <cellStyle name="Normal 2 2" xfId="4" xr:uid="{50EBC12C-0D24-45D9-85B2-7F176ABD87B0}"/>
    <cellStyle name="Normal 3" xfId="1" xr:uid="{79EA1ABB-4A17-4865-A130-832987DF270B}"/>
    <cellStyle name="Normal 4" xfId="2" xr:uid="{5997A391-D5D7-4DB9-9042-0DE146955AE6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631-58AE-4761-886C-8F0556BB2CD5}">
  <dimension ref="A1:J345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4.42578125" style="2" customWidth="1"/>
    <col min="11" max="16384" width="9.140625" style="2"/>
  </cols>
  <sheetData>
    <row r="1" spans="1:10">
      <c r="A1" s="21" t="s">
        <v>107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104</v>
      </c>
      <c r="I2" s="2" t="s">
        <v>105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329820</v>
      </c>
      <c r="I3" s="11">
        <v>822360</v>
      </c>
      <c r="J3" s="5">
        <f>H3*100/I3</f>
        <v>40.106522690792353</v>
      </c>
    </row>
    <row r="4" spans="1:10">
      <c r="A4" s="6">
        <v>2564</v>
      </c>
      <c r="B4" s="24" t="s">
        <v>0</v>
      </c>
      <c r="C4" s="24" t="s">
        <v>2</v>
      </c>
      <c r="D4" s="24" t="s">
        <v>102</v>
      </c>
      <c r="E4" s="24" t="s">
        <v>100</v>
      </c>
      <c r="F4" s="24"/>
      <c r="G4" s="20"/>
      <c r="H4" s="24">
        <v>1189007</v>
      </c>
      <c r="I4" s="24">
        <v>2928339</v>
      </c>
      <c r="J4" s="7">
        <f t="shared" ref="J4:J67" si="0">H4*100/I4</f>
        <v>40.603461552777873</v>
      </c>
    </row>
    <row r="5" spans="1:10">
      <c r="A5" s="6">
        <v>2564</v>
      </c>
      <c r="B5" s="24" t="s">
        <v>0</v>
      </c>
      <c r="C5" s="24" t="s">
        <v>3</v>
      </c>
      <c r="D5" s="24" t="s">
        <v>102</v>
      </c>
      <c r="E5" s="24" t="s">
        <v>100</v>
      </c>
      <c r="F5" s="24"/>
      <c r="G5" s="20"/>
      <c r="H5" s="24">
        <v>972873</v>
      </c>
      <c r="I5" s="24">
        <v>2464817</v>
      </c>
      <c r="J5" s="7">
        <f t="shared" si="0"/>
        <v>39.470394759529817</v>
      </c>
    </row>
    <row r="6" spans="1:10">
      <c r="A6" s="6">
        <v>2564</v>
      </c>
      <c r="B6" s="24" t="s">
        <v>0</v>
      </c>
      <c r="C6" s="24" t="s">
        <v>4</v>
      </c>
      <c r="D6" s="24" t="s">
        <v>102</v>
      </c>
      <c r="E6" s="24" t="s">
        <v>100</v>
      </c>
      <c r="F6" s="24"/>
      <c r="G6" s="20"/>
      <c r="H6" s="24">
        <v>533261</v>
      </c>
      <c r="I6" s="24">
        <v>1534177</v>
      </c>
      <c r="J6" s="7">
        <f t="shared" si="0"/>
        <v>34.758766426559646</v>
      </c>
    </row>
    <row r="7" spans="1:10">
      <c r="A7" s="6">
        <v>2564</v>
      </c>
      <c r="B7" s="24" t="s">
        <v>5</v>
      </c>
      <c r="C7" s="24" t="s">
        <v>1</v>
      </c>
      <c r="D7" s="24" t="s">
        <v>102</v>
      </c>
      <c r="E7" s="24" t="s">
        <v>100</v>
      </c>
      <c r="F7" s="24"/>
      <c r="G7" s="20"/>
      <c r="H7" s="24">
        <v>365590</v>
      </c>
      <c r="I7" s="24">
        <v>987819</v>
      </c>
      <c r="J7" s="7">
        <f t="shared" si="0"/>
        <v>37.009816575708705</v>
      </c>
    </row>
    <row r="8" spans="1:10">
      <c r="A8" s="6">
        <v>2564</v>
      </c>
      <c r="B8" s="24" t="s">
        <v>5</v>
      </c>
      <c r="C8" s="24" t="s">
        <v>2</v>
      </c>
      <c r="D8" s="24" t="s">
        <v>102</v>
      </c>
      <c r="E8" s="24" t="s">
        <v>100</v>
      </c>
      <c r="F8" s="24"/>
      <c r="G8" s="20"/>
      <c r="H8" s="24">
        <v>1312756</v>
      </c>
      <c r="I8" s="24">
        <v>3598358</v>
      </c>
      <c r="J8" s="7">
        <f t="shared" si="0"/>
        <v>36.482084328463152</v>
      </c>
    </row>
    <row r="9" spans="1:10">
      <c r="A9" s="6">
        <v>2564</v>
      </c>
      <c r="B9" s="24" t="s">
        <v>5</v>
      </c>
      <c r="C9" s="24" t="s">
        <v>3</v>
      </c>
      <c r="D9" s="24" t="s">
        <v>102</v>
      </c>
      <c r="E9" s="24" t="s">
        <v>100</v>
      </c>
      <c r="F9" s="24"/>
      <c r="G9" s="20"/>
      <c r="H9" s="24">
        <v>1103996</v>
      </c>
      <c r="I9" s="24">
        <v>3209440</v>
      </c>
      <c r="J9" s="7">
        <f t="shared" si="0"/>
        <v>34.398399720823569</v>
      </c>
    </row>
    <row r="10" spans="1:10">
      <c r="A10" s="6">
        <v>2564</v>
      </c>
      <c r="B10" s="24" t="s">
        <v>5</v>
      </c>
      <c r="C10" s="24" t="s">
        <v>4</v>
      </c>
      <c r="D10" s="24" t="s">
        <v>102</v>
      </c>
      <c r="E10" s="24" t="s">
        <v>100</v>
      </c>
      <c r="F10" s="24"/>
      <c r="G10" s="20"/>
      <c r="H10" s="24">
        <v>565449</v>
      </c>
      <c r="I10" s="24">
        <v>1858317</v>
      </c>
      <c r="J10" s="7">
        <f t="shared" si="0"/>
        <v>30.428016317990956</v>
      </c>
    </row>
    <row r="11" spans="1:10">
      <c r="A11" s="6">
        <v>2564</v>
      </c>
      <c r="B11" s="24" t="s">
        <v>0</v>
      </c>
      <c r="C11" s="24" t="s">
        <v>101</v>
      </c>
      <c r="D11" s="24" t="s">
        <v>6</v>
      </c>
      <c r="E11" s="24" t="s">
        <v>7</v>
      </c>
      <c r="F11" s="24"/>
      <c r="G11" s="20"/>
      <c r="H11" s="24">
        <v>340199</v>
      </c>
      <c r="I11" s="24">
        <v>1302498</v>
      </c>
      <c r="J11" s="7">
        <f t="shared" si="0"/>
        <v>26.118965249850671</v>
      </c>
    </row>
    <row r="12" spans="1:10">
      <c r="A12" s="6">
        <v>2564</v>
      </c>
      <c r="B12" s="24" t="s">
        <v>0</v>
      </c>
      <c r="C12" s="24" t="s">
        <v>101</v>
      </c>
      <c r="D12" s="24" t="s">
        <v>8</v>
      </c>
      <c r="E12" s="24" t="s">
        <v>7</v>
      </c>
      <c r="F12" s="24"/>
      <c r="G12" s="20"/>
      <c r="H12" s="24">
        <v>574876</v>
      </c>
      <c r="I12" s="24">
        <v>1335070</v>
      </c>
      <c r="J12" s="7">
        <f t="shared" si="0"/>
        <v>43.059614851655716</v>
      </c>
    </row>
    <row r="13" spans="1:10">
      <c r="A13" s="6">
        <v>2564</v>
      </c>
      <c r="B13" s="24" t="s">
        <v>0</v>
      </c>
      <c r="C13" s="24" t="s">
        <v>101</v>
      </c>
      <c r="D13" s="24" t="s">
        <v>8</v>
      </c>
      <c r="E13" s="24" t="s">
        <v>9</v>
      </c>
      <c r="F13" s="24"/>
      <c r="G13" s="20"/>
      <c r="H13" s="24">
        <v>589605</v>
      </c>
      <c r="I13" s="24">
        <v>1318917</v>
      </c>
      <c r="J13" s="7">
        <f t="shared" si="0"/>
        <v>44.703722827137717</v>
      </c>
    </row>
    <row r="14" spans="1:10">
      <c r="A14" s="6">
        <v>2564</v>
      </c>
      <c r="B14" s="24" t="s">
        <v>0</v>
      </c>
      <c r="C14" s="24" t="s">
        <v>101</v>
      </c>
      <c r="D14" s="24" t="s">
        <v>10</v>
      </c>
      <c r="E14" s="24" t="s">
        <v>7</v>
      </c>
      <c r="F14" s="24"/>
      <c r="G14" s="20"/>
      <c r="H14" s="24">
        <v>153337</v>
      </c>
      <c r="I14" s="24">
        <v>451737</v>
      </c>
      <c r="J14" s="7">
        <f t="shared" si="0"/>
        <v>33.943865567797189</v>
      </c>
    </row>
    <row r="15" spans="1:10">
      <c r="A15" s="6">
        <v>2564</v>
      </c>
      <c r="B15" s="24" t="s">
        <v>0</v>
      </c>
      <c r="C15" s="24" t="s">
        <v>101</v>
      </c>
      <c r="D15" s="24" t="s">
        <v>10</v>
      </c>
      <c r="E15" s="24" t="s">
        <v>9</v>
      </c>
      <c r="F15" s="24"/>
      <c r="G15" s="20"/>
      <c r="H15" s="24">
        <v>245297</v>
      </c>
      <c r="I15" s="24">
        <v>646872</v>
      </c>
      <c r="J15" s="7">
        <f t="shared" si="0"/>
        <v>37.920485041862996</v>
      </c>
    </row>
    <row r="16" spans="1:10">
      <c r="A16" s="6">
        <v>2564</v>
      </c>
      <c r="B16" s="24" t="s">
        <v>0</v>
      </c>
      <c r="C16" s="24" t="s">
        <v>101</v>
      </c>
      <c r="D16" s="24" t="s">
        <v>11</v>
      </c>
      <c r="E16" s="24" t="s">
        <v>7</v>
      </c>
      <c r="F16" s="24"/>
      <c r="G16" s="20"/>
      <c r="H16" s="24">
        <v>245193</v>
      </c>
      <c r="I16" s="24">
        <v>626014</v>
      </c>
      <c r="J16" s="7">
        <f t="shared" si="0"/>
        <v>39.167334915832555</v>
      </c>
    </row>
    <row r="17" spans="1:10">
      <c r="A17" s="6">
        <v>2564</v>
      </c>
      <c r="B17" s="24" t="s">
        <v>0</v>
      </c>
      <c r="C17" s="24" t="s">
        <v>101</v>
      </c>
      <c r="D17" s="24" t="s">
        <v>11</v>
      </c>
      <c r="E17" s="24" t="s">
        <v>9</v>
      </c>
      <c r="F17" s="24"/>
      <c r="G17" s="20"/>
      <c r="H17" s="24">
        <v>368562</v>
      </c>
      <c r="I17" s="24">
        <v>1055540</v>
      </c>
      <c r="J17" s="7">
        <f t="shared" si="0"/>
        <v>34.91691456505675</v>
      </c>
    </row>
    <row r="18" spans="1:10">
      <c r="A18" s="6">
        <v>2564</v>
      </c>
      <c r="B18" s="24" t="s">
        <v>0</v>
      </c>
      <c r="C18" s="24" t="s">
        <v>101</v>
      </c>
      <c r="D18" s="24" t="s">
        <v>12</v>
      </c>
      <c r="E18" s="24" t="s">
        <v>7</v>
      </c>
      <c r="F18" s="24"/>
      <c r="G18" s="20"/>
      <c r="H18" s="24">
        <v>200396</v>
      </c>
      <c r="I18" s="24">
        <v>419758</v>
      </c>
      <c r="J18" s="7">
        <f t="shared" si="0"/>
        <v>47.740841151330052</v>
      </c>
    </row>
    <row r="19" spans="1:10">
      <c r="A19" s="6">
        <v>2564</v>
      </c>
      <c r="B19" s="24" t="s">
        <v>0</v>
      </c>
      <c r="C19" s="24" t="s">
        <v>101</v>
      </c>
      <c r="D19" s="24" t="s">
        <v>12</v>
      </c>
      <c r="E19" s="24" t="s">
        <v>9</v>
      </c>
      <c r="F19" s="24"/>
      <c r="G19" s="20"/>
      <c r="H19" s="24">
        <v>307496</v>
      </c>
      <c r="I19" s="24">
        <v>593288</v>
      </c>
      <c r="J19" s="7">
        <f t="shared" si="0"/>
        <v>51.829128517684495</v>
      </c>
    </row>
    <row r="20" spans="1:10">
      <c r="A20" s="6">
        <v>2564</v>
      </c>
      <c r="B20" s="24" t="s">
        <v>5</v>
      </c>
      <c r="C20" s="24" t="s">
        <v>101</v>
      </c>
      <c r="D20" s="24" t="s">
        <v>6</v>
      </c>
      <c r="E20" s="24" t="s">
        <v>7</v>
      </c>
      <c r="F20" s="24"/>
      <c r="G20" s="20"/>
      <c r="H20" s="24">
        <v>338834</v>
      </c>
      <c r="I20" s="24">
        <v>1451420</v>
      </c>
      <c r="J20" s="7">
        <f t="shared" si="0"/>
        <v>23.345000068898045</v>
      </c>
    </row>
    <row r="21" spans="1:10">
      <c r="A21" s="6">
        <v>2564</v>
      </c>
      <c r="B21" s="24" t="s">
        <v>5</v>
      </c>
      <c r="C21" s="24" t="s">
        <v>101</v>
      </c>
      <c r="D21" s="24" t="s">
        <v>8</v>
      </c>
      <c r="E21" s="24" t="s">
        <v>7</v>
      </c>
      <c r="F21" s="24"/>
      <c r="G21" s="20"/>
      <c r="H21" s="24">
        <v>611207</v>
      </c>
      <c r="I21" s="24">
        <v>1563128</v>
      </c>
      <c r="J21" s="7">
        <f t="shared" si="0"/>
        <v>39.101532312133109</v>
      </c>
    </row>
    <row r="22" spans="1:10">
      <c r="A22" s="6">
        <v>2564</v>
      </c>
      <c r="B22" s="24" t="s">
        <v>5</v>
      </c>
      <c r="C22" s="24" t="s">
        <v>101</v>
      </c>
      <c r="D22" s="24" t="s">
        <v>8</v>
      </c>
      <c r="E22" s="24" t="s">
        <v>9</v>
      </c>
      <c r="F22" s="24"/>
      <c r="G22" s="20"/>
      <c r="H22" s="24">
        <v>604625</v>
      </c>
      <c r="I22" s="24">
        <v>1583936</v>
      </c>
      <c r="J22" s="7">
        <f t="shared" si="0"/>
        <v>38.172312517677483</v>
      </c>
    </row>
    <row r="23" spans="1:10">
      <c r="A23" s="6">
        <v>2564</v>
      </c>
      <c r="B23" s="24" t="s">
        <v>5</v>
      </c>
      <c r="C23" s="24" t="s">
        <v>101</v>
      </c>
      <c r="D23" s="24" t="s">
        <v>10</v>
      </c>
      <c r="E23" s="24" t="s">
        <v>7</v>
      </c>
      <c r="F23" s="24"/>
      <c r="G23" s="20"/>
      <c r="H23" s="24">
        <v>168270</v>
      </c>
      <c r="I23" s="24">
        <v>567432</v>
      </c>
      <c r="J23" s="7">
        <f t="shared" si="0"/>
        <v>29.654654654654653</v>
      </c>
    </row>
    <row r="24" spans="1:10">
      <c r="A24" s="6">
        <v>2564</v>
      </c>
      <c r="B24" s="24" t="s">
        <v>5</v>
      </c>
      <c r="C24" s="24" t="s">
        <v>101</v>
      </c>
      <c r="D24" s="24" t="s">
        <v>10</v>
      </c>
      <c r="E24" s="24" t="s">
        <v>9</v>
      </c>
      <c r="F24" s="24"/>
      <c r="G24" s="20"/>
      <c r="H24" s="24">
        <v>255914</v>
      </c>
      <c r="I24" s="24">
        <v>785328</v>
      </c>
      <c r="J24" s="7">
        <f t="shared" si="0"/>
        <v>32.586893629158773</v>
      </c>
    </row>
    <row r="25" spans="1:10">
      <c r="A25" s="6">
        <v>2564</v>
      </c>
      <c r="B25" s="24" t="s">
        <v>5</v>
      </c>
      <c r="C25" s="24" t="s">
        <v>101</v>
      </c>
      <c r="D25" s="24" t="s">
        <v>11</v>
      </c>
      <c r="E25" s="24" t="s">
        <v>7</v>
      </c>
      <c r="F25" s="24"/>
      <c r="G25" s="20"/>
      <c r="H25" s="24">
        <v>280912</v>
      </c>
      <c r="I25" s="24">
        <v>804482</v>
      </c>
      <c r="J25" s="7">
        <f t="shared" si="0"/>
        <v>34.918369833010559</v>
      </c>
    </row>
    <row r="26" spans="1:10">
      <c r="A26" s="6">
        <v>2564</v>
      </c>
      <c r="B26" s="24" t="s">
        <v>5</v>
      </c>
      <c r="C26" s="24" t="s">
        <v>101</v>
      </c>
      <c r="D26" s="24" t="s">
        <v>11</v>
      </c>
      <c r="E26" s="24" t="s">
        <v>9</v>
      </c>
      <c r="F26" s="24"/>
      <c r="G26" s="20"/>
      <c r="H26" s="24">
        <v>437650</v>
      </c>
      <c r="I26" s="24">
        <v>1431375</v>
      </c>
      <c r="J26" s="7">
        <f t="shared" si="0"/>
        <v>30.575495589904811</v>
      </c>
    </row>
    <row r="27" spans="1:10">
      <c r="A27" s="6">
        <v>2564</v>
      </c>
      <c r="B27" s="24" t="s">
        <v>5</v>
      </c>
      <c r="C27" s="24" t="s">
        <v>101</v>
      </c>
      <c r="D27" s="24" t="s">
        <v>12</v>
      </c>
      <c r="E27" s="24" t="s">
        <v>7</v>
      </c>
      <c r="F27" s="24"/>
      <c r="G27" s="20"/>
      <c r="H27" s="24">
        <v>262974</v>
      </c>
      <c r="I27" s="24">
        <v>619396</v>
      </c>
      <c r="J27" s="7">
        <f t="shared" si="0"/>
        <v>42.4565221602981</v>
      </c>
    </row>
    <row r="28" spans="1:10">
      <c r="A28" s="6">
        <v>2564</v>
      </c>
      <c r="B28" s="24" t="s">
        <v>5</v>
      </c>
      <c r="C28" s="24" t="s">
        <v>101</v>
      </c>
      <c r="D28" s="24" t="s">
        <v>12</v>
      </c>
      <c r="E28" s="24" t="s">
        <v>9</v>
      </c>
      <c r="F28" s="24"/>
      <c r="G28" s="20"/>
      <c r="H28" s="24">
        <v>387405</v>
      </c>
      <c r="I28" s="24">
        <v>847438</v>
      </c>
      <c r="J28" s="7">
        <f t="shared" si="0"/>
        <v>45.714848755897187</v>
      </c>
    </row>
    <row r="29" spans="1:10">
      <c r="A29" s="6">
        <v>2564</v>
      </c>
      <c r="B29" s="24" t="s">
        <v>100</v>
      </c>
      <c r="C29" s="24" t="s">
        <v>101</v>
      </c>
      <c r="D29" s="24"/>
      <c r="E29" s="24" t="s">
        <v>100</v>
      </c>
      <c r="F29" s="24" t="s">
        <v>6</v>
      </c>
      <c r="G29" s="25">
        <v>13</v>
      </c>
      <c r="H29" s="24">
        <v>679033</v>
      </c>
      <c r="I29" s="24">
        <v>2753918</v>
      </c>
      <c r="J29" s="7">
        <f t="shared" si="0"/>
        <v>24.656979619581993</v>
      </c>
    </row>
    <row r="30" spans="1:10">
      <c r="A30" s="6">
        <v>2564</v>
      </c>
      <c r="B30" s="24" t="s">
        <v>100</v>
      </c>
      <c r="C30" s="24" t="s">
        <v>101</v>
      </c>
      <c r="D30" s="24"/>
      <c r="E30" s="24" t="s">
        <v>100</v>
      </c>
      <c r="F30" s="24" t="s">
        <v>13</v>
      </c>
      <c r="G30" s="25">
        <v>6</v>
      </c>
      <c r="H30" s="24">
        <v>269954</v>
      </c>
      <c r="I30" s="24">
        <v>736417</v>
      </c>
      <c r="J30" s="7">
        <f t="shared" si="0"/>
        <v>36.657763196667105</v>
      </c>
    </row>
    <row r="31" spans="1:10">
      <c r="A31" s="6">
        <v>2564</v>
      </c>
      <c r="B31" s="24" t="s">
        <v>100</v>
      </c>
      <c r="C31" s="24" t="s">
        <v>101</v>
      </c>
      <c r="D31" s="24"/>
      <c r="E31" s="24" t="s">
        <v>100</v>
      </c>
      <c r="F31" s="24" t="s">
        <v>14</v>
      </c>
      <c r="G31" s="25">
        <v>4</v>
      </c>
      <c r="H31" s="24">
        <v>262848</v>
      </c>
      <c r="I31" s="24">
        <v>495759</v>
      </c>
      <c r="J31" s="7">
        <f t="shared" si="0"/>
        <v>53.019309785601472</v>
      </c>
    </row>
    <row r="32" spans="1:10">
      <c r="A32" s="6">
        <v>2564</v>
      </c>
      <c r="B32" s="24" t="s">
        <v>100</v>
      </c>
      <c r="C32" s="24" t="s">
        <v>101</v>
      </c>
      <c r="D32" s="24"/>
      <c r="E32" s="24" t="s">
        <v>100</v>
      </c>
      <c r="F32" s="24" t="s">
        <v>15</v>
      </c>
      <c r="G32" s="25">
        <v>4</v>
      </c>
      <c r="H32" s="24">
        <v>165233</v>
      </c>
      <c r="I32" s="24">
        <v>428003</v>
      </c>
      <c r="J32" s="7">
        <f t="shared" si="0"/>
        <v>38.605570521701949</v>
      </c>
    </row>
    <row r="33" spans="1:10">
      <c r="A33" s="6">
        <v>2564</v>
      </c>
      <c r="B33" s="24" t="s">
        <v>100</v>
      </c>
      <c r="C33" s="24" t="s">
        <v>101</v>
      </c>
      <c r="D33" s="24"/>
      <c r="E33" s="24" t="s">
        <v>100</v>
      </c>
      <c r="F33" s="24" t="s">
        <v>16</v>
      </c>
      <c r="G33" s="25">
        <v>4</v>
      </c>
      <c r="H33" s="24">
        <v>99285</v>
      </c>
      <c r="I33" s="24">
        <v>433995</v>
      </c>
      <c r="J33" s="7">
        <f t="shared" si="0"/>
        <v>22.876991670410948</v>
      </c>
    </row>
    <row r="34" spans="1:10">
      <c r="A34" s="6">
        <v>2564</v>
      </c>
      <c r="B34" s="24" t="s">
        <v>100</v>
      </c>
      <c r="C34" s="24" t="s">
        <v>101</v>
      </c>
      <c r="D34" s="24"/>
      <c r="E34" s="24" t="s">
        <v>100</v>
      </c>
      <c r="F34" s="24" t="s">
        <v>17</v>
      </c>
      <c r="G34" s="25">
        <v>4</v>
      </c>
      <c r="H34" s="24">
        <v>12301</v>
      </c>
      <c r="I34" s="24">
        <v>52903</v>
      </c>
      <c r="J34" s="7">
        <f t="shared" si="0"/>
        <v>23.251989490199044</v>
      </c>
    </row>
    <row r="35" spans="1:10">
      <c r="A35" s="6">
        <v>2564</v>
      </c>
      <c r="B35" s="24" t="s">
        <v>100</v>
      </c>
      <c r="C35" s="24" t="s">
        <v>101</v>
      </c>
      <c r="D35" s="24"/>
      <c r="E35" s="24" t="s">
        <v>100</v>
      </c>
      <c r="F35" s="24" t="s">
        <v>18</v>
      </c>
      <c r="G35" s="25">
        <v>4</v>
      </c>
      <c r="H35" s="24">
        <v>75045</v>
      </c>
      <c r="I35" s="24">
        <v>222337</v>
      </c>
      <c r="J35" s="7">
        <f t="shared" si="0"/>
        <v>33.752816670189844</v>
      </c>
    </row>
    <row r="36" spans="1:10">
      <c r="A36" s="6">
        <v>2564</v>
      </c>
      <c r="B36" s="24" t="s">
        <v>100</v>
      </c>
      <c r="C36" s="24" t="s">
        <v>101</v>
      </c>
      <c r="D36" s="24"/>
      <c r="E36" s="24" t="s">
        <v>100</v>
      </c>
      <c r="F36" s="24" t="s">
        <v>19</v>
      </c>
      <c r="G36" s="25">
        <v>4</v>
      </c>
      <c r="H36" s="24">
        <v>16669</v>
      </c>
      <c r="I36" s="24">
        <v>65419</v>
      </c>
      <c r="J36" s="7">
        <f t="shared" si="0"/>
        <v>25.480365031565753</v>
      </c>
    </row>
    <row r="37" spans="1:10">
      <c r="A37" s="6">
        <v>2564</v>
      </c>
      <c r="B37" s="24" t="s">
        <v>100</v>
      </c>
      <c r="C37" s="24" t="s">
        <v>101</v>
      </c>
      <c r="D37" s="24"/>
      <c r="E37" s="24" t="s">
        <v>100</v>
      </c>
      <c r="F37" s="24" t="s">
        <v>20</v>
      </c>
      <c r="G37" s="25">
        <v>3</v>
      </c>
      <c r="H37" s="24">
        <v>23525</v>
      </c>
      <c r="I37" s="24">
        <v>53875</v>
      </c>
      <c r="J37" s="7">
        <f t="shared" si="0"/>
        <v>43.665893271461719</v>
      </c>
    </row>
    <row r="38" spans="1:10">
      <c r="A38" s="6">
        <v>2564</v>
      </c>
      <c r="B38" s="24" t="s">
        <v>100</v>
      </c>
      <c r="C38" s="24" t="s">
        <v>101</v>
      </c>
      <c r="D38" s="24"/>
      <c r="E38" s="24" t="s">
        <v>100</v>
      </c>
      <c r="F38" s="24" t="s">
        <v>21</v>
      </c>
      <c r="G38" s="25">
        <v>4</v>
      </c>
      <c r="H38" s="24">
        <v>93860</v>
      </c>
      <c r="I38" s="24">
        <v>160781</v>
      </c>
      <c r="J38" s="7">
        <f t="shared" si="0"/>
        <v>58.377544610370627</v>
      </c>
    </row>
    <row r="39" spans="1:10">
      <c r="A39" s="6">
        <v>2564</v>
      </c>
      <c r="B39" s="24" t="s">
        <v>100</v>
      </c>
      <c r="C39" s="24" t="s">
        <v>101</v>
      </c>
      <c r="D39" s="24"/>
      <c r="E39" s="24" t="s">
        <v>100</v>
      </c>
      <c r="F39" s="24" t="s">
        <v>22</v>
      </c>
      <c r="G39" s="25">
        <v>6</v>
      </c>
      <c r="H39" s="24">
        <v>231289</v>
      </c>
      <c r="I39" s="24">
        <v>562515</v>
      </c>
      <c r="J39" s="7">
        <f t="shared" si="0"/>
        <v>41.116947992497977</v>
      </c>
    </row>
    <row r="40" spans="1:10">
      <c r="A40" s="6">
        <v>2564</v>
      </c>
      <c r="B40" s="24" t="s">
        <v>100</v>
      </c>
      <c r="C40" s="24" t="s">
        <v>101</v>
      </c>
      <c r="D40" s="24"/>
      <c r="E40" s="24" t="s">
        <v>100</v>
      </c>
      <c r="F40" s="24" t="s">
        <v>23</v>
      </c>
      <c r="G40" s="25">
        <v>6</v>
      </c>
      <c r="H40" s="24">
        <v>161617</v>
      </c>
      <c r="I40" s="24">
        <v>358488</v>
      </c>
      <c r="J40" s="7">
        <f t="shared" si="0"/>
        <v>45.082959541184081</v>
      </c>
    </row>
    <row r="41" spans="1:10">
      <c r="A41" s="6">
        <v>2564</v>
      </c>
      <c r="B41" s="24" t="s">
        <v>100</v>
      </c>
      <c r="C41" s="24" t="s">
        <v>101</v>
      </c>
      <c r="D41" s="24"/>
      <c r="E41" s="24" t="s">
        <v>100</v>
      </c>
      <c r="F41" s="24" t="s">
        <v>24</v>
      </c>
      <c r="G41" s="25">
        <v>6</v>
      </c>
      <c r="H41" s="24">
        <v>80570</v>
      </c>
      <c r="I41" s="24">
        <v>146491</v>
      </c>
      <c r="J41" s="7">
        <f t="shared" si="0"/>
        <v>54.999965868210332</v>
      </c>
    </row>
    <row r="42" spans="1:10">
      <c r="A42" s="6">
        <v>2564</v>
      </c>
      <c r="B42" s="24" t="s">
        <v>100</v>
      </c>
      <c r="C42" s="24" t="s">
        <v>101</v>
      </c>
      <c r="D42" s="24"/>
      <c r="E42" s="24" t="s">
        <v>100</v>
      </c>
      <c r="F42" s="24" t="s">
        <v>25</v>
      </c>
      <c r="G42" s="25">
        <v>6</v>
      </c>
      <c r="H42" s="24">
        <v>44567</v>
      </c>
      <c r="I42" s="24">
        <v>80368</v>
      </c>
      <c r="J42" s="7">
        <f t="shared" si="0"/>
        <v>55.453663149512245</v>
      </c>
    </row>
    <row r="43" spans="1:10">
      <c r="A43" s="6">
        <v>2564</v>
      </c>
      <c r="B43" s="24" t="s">
        <v>100</v>
      </c>
      <c r="C43" s="24" t="s">
        <v>101</v>
      </c>
      <c r="D43" s="24"/>
      <c r="E43" s="24" t="s">
        <v>100</v>
      </c>
      <c r="F43" s="24" t="s">
        <v>26</v>
      </c>
      <c r="G43" s="25">
        <v>6</v>
      </c>
      <c r="H43" s="24">
        <v>121058</v>
      </c>
      <c r="I43" s="24">
        <v>200248</v>
      </c>
      <c r="J43" s="7">
        <f t="shared" si="0"/>
        <v>60.454036994127286</v>
      </c>
    </row>
    <row r="44" spans="1:10">
      <c r="A44" s="6">
        <v>2564</v>
      </c>
      <c r="B44" s="24" t="s">
        <v>100</v>
      </c>
      <c r="C44" s="24" t="s">
        <v>101</v>
      </c>
      <c r="D44" s="24"/>
      <c r="E44" s="24" t="s">
        <v>100</v>
      </c>
      <c r="F44" s="24" t="s">
        <v>27</v>
      </c>
      <c r="G44" s="25">
        <v>6</v>
      </c>
      <c r="H44" s="24">
        <v>69810</v>
      </c>
      <c r="I44" s="24">
        <v>164319</v>
      </c>
      <c r="J44" s="7">
        <f t="shared" si="0"/>
        <v>42.48443576214558</v>
      </c>
    </row>
    <row r="45" spans="1:10">
      <c r="A45" s="6">
        <v>2564</v>
      </c>
      <c r="B45" s="24" t="s">
        <v>100</v>
      </c>
      <c r="C45" s="24" t="s">
        <v>101</v>
      </c>
      <c r="D45" s="24"/>
      <c r="E45" s="24" t="s">
        <v>100</v>
      </c>
      <c r="F45" s="24" t="s">
        <v>28</v>
      </c>
      <c r="G45" s="25">
        <v>4</v>
      </c>
      <c r="H45" s="24">
        <v>17361</v>
      </c>
      <c r="I45" s="24">
        <v>62706</v>
      </c>
      <c r="J45" s="7">
        <f t="shared" si="0"/>
        <v>27.686345804229262</v>
      </c>
    </row>
    <row r="46" spans="1:10">
      <c r="A46" s="6">
        <v>2564</v>
      </c>
      <c r="B46" s="24" t="s">
        <v>100</v>
      </c>
      <c r="C46" s="24" t="s">
        <v>101</v>
      </c>
      <c r="D46" s="24"/>
      <c r="E46" s="24" t="s">
        <v>100</v>
      </c>
      <c r="F46" s="24" t="s">
        <v>29</v>
      </c>
      <c r="G46" s="25">
        <v>6</v>
      </c>
      <c r="H46" s="24">
        <v>43208</v>
      </c>
      <c r="I46" s="24">
        <v>105571</v>
      </c>
      <c r="J46" s="7">
        <f t="shared" si="0"/>
        <v>40.92790633791477</v>
      </c>
    </row>
    <row r="47" spans="1:10">
      <c r="A47" s="6">
        <v>2564</v>
      </c>
      <c r="B47" s="24" t="s">
        <v>100</v>
      </c>
      <c r="C47" s="24" t="s">
        <v>101</v>
      </c>
      <c r="D47" s="24"/>
      <c r="E47" s="24" t="s">
        <v>100</v>
      </c>
      <c r="F47" s="24" t="s">
        <v>30</v>
      </c>
      <c r="G47" s="25">
        <v>9</v>
      </c>
      <c r="H47" s="24">
        <v>96632</v>
      </c>
      <c r="I47" s="24">
        <v>394037</v>
      </c>
      <c r="J47" s="7">
        <f t="shared" si="0"/>
        <v>24.523585348584017</v>
      </c>
    </row>
    <row r="48" spans="1:10">
      <c r="A48" s="6">
        <v>2564</v>
      </c>
      <c r="B48" s="24" t="s">
        <v>100</v>
      </c>
      <c r="C48" s="24" t="s">
        <v>101</v>
      </c>
      <c r="D48" s="24"/>
      <c r="E48" s="24" t="s">
        <v>100</v>
      </c>
      <c r="F48" s="24" t="s">
        <v>31</v>
      </c>
      <c r="G48" s="25">
        <v>9</v>
      </c>
      <c r="H48" s="24">
        <v>68688</v>
      </c>
      <c r="I48" s="24">
        <v>294683</v>
      </c>
      <c r="J48" s="7">
        <f t="shared" si="0"/>
        <v>23.309115218726564</v>
      </c>
    </row>
    <row r="49" spans="1:10">
      <c r="A49" s="6">
        <v>2564</v>
      </c>
      <c r="B49" s="24" t="s">
        <v>100</v>
      </c>
      <c r="C49" s="24" t="s">
        <v>101</v>
      </c>
      <c r="D49" s="24"/>
      <c r="E49" s="24" t="s">
        <v>100</v>
      </c>
      <c r="F49" s="24" t="s">
        <v>32</v>
      </c>
      <c r="G49" s="25">
        <v>9</v>
      </c>
      <c r="H49" s="24">
        <v>19057</v>
      </c>
      <c r="I49" s="24">
        <v>154729</v>
      </c>
      <c r="J49" s="7">
        <f t="shared" si="0"/>
        <v>12.31637249642924</v>
      </c>
    </row>
    <row r="50" spans="1:10">
      <c r="A50" s="6">
        <v>2564</v>
      </c>
      <c r="B50" s="24" t="s">
        <v>100</v>
      </c>
      <c r="C50" s="24" t="s">
        <v>101</v>
      </c>
      <c r="D50" s="24"/>
      <c r="E50" s="24" t="s">
        <v>100</v>
      </c>
      <c r="F50" s="24" t="s">
        <v>33</v>
      </c>
      <c r="G50" s="25">
        <v>10</v>
      </c>
      <c r="H50" s="24">
        <v>60363</v>
      </c>
      <c r="I50" s="24">
        <v>178558</v>
      </c>
      <c r="J50" s="7">
        <f t="shared" si="0"/>
        <v>33.805822197829279</v>
      </c>
    </row>
    <row r="51" spans="1:10">
      <c r="A51" s="6">
        <v>2564</v>
      </c>
      <c r="B51" s="24" t="s">
        <v>100</v>
      </c>
      <c r="C51" s="24" t="s">
        <v>101</v>
      </c>
      <c r="D51" s="24"/>
      <c r="E51" s="24" t="s">
        <v>100</v>
      </c>
      <c r="F51" s="24" t="s">
        <v>34</v>
      </c>
      <c r="G51" s="25">
        <v>10</v>
      </c>
      <c r="H51" s="24">
        <v>138697</v>
      </c>
      <c r="I51" s="24">
        <v>404478</v>
      </c>
      <c r="J51" s="7">
        <f t="shared" si="0"/>
        <v>34.290369315512834</v>
      </c>
    </row>
    <row r="52" spans="1:10">
      <c r="A52" s="6">
        <v>2564</v>
      </c>
      <c r="B52" s="24" t="s">
        <v>100</v>
      </c>
      <c r="C52" s="24" t="s">
        <v>101</v>
      </c>
      <c r="D52" s="24"/>
      <c r="E52" s="24" t="s">
        <v>100</v>
      </c>
      <c r="F52" s="24" t="s">
        <v>35</v>
      </c>
      <c r="G52" s="25">
        <v>10</v>
      </c>
      <c r="H52" s="24">
        <v>39910</v>
      </c>
      <c r="I52" s="24">
        <v>104414</v>
      </c>
      <c r="J52" s="7">
        <f t="shared" si="0"/>
        <v>38.222843679966289</v>
      </c>
    </row>
    <row r="53" spans="1:10">
      <c r="A53" s="6">
        <v>2564</v>
      </c>
      <c r="B53" s="24" t="s">
        <v>100</v>
      </c>
      <c r="C53" s="24" t="s">
        <v>101</v>
      </c>
      <c r="D53" s="24"/>
      <c r="E53" s="24" t="s">
        <v>100</v>
      </c>
      <c r="F53" s="24" t="s">
        <v>36</v>
      </c>
      <c r="G53" s="25">
        <v>9</v>
      </c>
      <c r="H53" s="24">
        <v>75463</v>
      </c>
      <c r="I53" s="24">
        <v>165415</v>
      </c>
      <c r="J53" s="7">
        <f t="shared" si="0"/>
        <v>45.620409273645073</v>
      </c>
    </row>
    <row r="54" spans="1:10">
      <c r="A54" s="6">
        <v>2564</v>
      </c>
      <c r="B54" s="24" t="s">
        <v>100</v>
      </c>
      <c r="C54" s="24" t="s">
        <v>101</v>
      </c>
      <c r="D54" s="24"/>
      <c r="E54" s="24" t="s">
        <v>100</v>
      </c>
      <c r="F54" s="24" t="s">
        <v>37</v>
      </c>
      <c r="G54" s="25">
        <v>10</v>
      </c>
      <c r="H54" s="24">
        <v>9930</v>
      </c>
      <c r="I54" s="24">
        <v>26471</v>
      </c>
      <c r="J54" s="7">
        <f t="shared" si="0"/>
        <v>37.512749801669749</v>
      </c>
    </row>
    <row r="55" spans="1:10">
      <c r="A55" s="6">
        <v>2564</v>
      </c>
      <c r="B55" s="24" t="s">
        <v>100</v>
      </c>
      <c r="C55" s="24" t="s">
        <v>101</v>
      </c>
      <c r="D55" s="24"/>
      <c r="E55" s="24" t="s">
        <v>100</v>
      </c>
      <c r="F55" s="24" t="s">
        <v>38</v>
      </c>
      <c r="G55" s="25">
        <v>8</v>
      </c>
      <c r="H55" s="24">
        <v>8515</v>
      </c>
      <c r="I55" s="24">
        <v>41468</v>
      </c>
      <c r="J55" s="7">
        <f t="shared" si="0"/>
        <v>20.533905662197355</v>
      </c>
    </row>
    <row r="56" spans="1:10">
      <c r="A56" s="6">
        <v>2564</v>
      </c>
      <c r="B56" s="24" t="s">
        <v>100</v>
      </c>
      <c r="C56" s="24" t="s">
        <v>101</v>
      </c>
      <c r="D56" s="24"/>
      <c r="E56" s="24" t="s">
        <v>100</v>
      </c>
      <c r="F56" s="24" t="s">
        <v>39</v>
      </c>
      <c r="G56" s="25">
        <v>8</v>
      </c>
      <c r="H56" s="24">
        <v>8760</v>
      </c>
      <c r="I56" s="24">
        <v>55601</v>
      </c>
      <c r="J56" s="7">
        <f t="shared" si="0"/>
        <v>15.755112318123775</v>
      </c>
    </row>
    <row r="57" spans="1:10">
      <c r="A57" s="6">
        <v>2564</v>
      </c>
      <c r="B57" s="24" t="s">
        <v>100</v>
      </c>
      <c r="C57" s="24" t="s">
        <v>101</v>
      </c>
      <c r="D57" s="24"/>
      <c r="E57" s="24" t="s">
        <v>100</v>
      </c>
      <c r="F57" s="24" t="s">
        <v>40</v>
      </c>
      <c r="G57" s="25">
        <v>7</v>
      </c>
      <c r="H57" s="24">
        <v>385070</v>
      </c>
      <c r="I57" s="24">
        <v>836361</v>
      </c>
      <c r="J57" s="7">
        <f t="shared" si="0"/>
        <v>46.041123390497646</v>
      </c>
    </row>
    <row r="58" spans="1:10">
      <c r="A58" s="6">
        <v>2564</v>
      </c>
      <c r="B58" s="24" t="s">
        <v>100</v>
      </c>
      <c r="C58" s="24" t="s">
        <v>101</v>
      </c>
      <c r="D58" s="24"/>
      <c r="E58" s="24" t="s">
        <v>100</v>
      </c>
      <c r="F58" s="24" t="s">
        <v>41</v>
      </c>
      <c r="G58" s="25">
        <v>8</v>
      </c>
      <c r="H58" s="24">
        <v>81184</v>
      </c>
      <c r="I58" s="24">
        <v>221100</v>
      </c>
      <c r="J58" s="7">
        <f t="shared" si="0"/>
        <v>36.718227046585255</v>
      </c>
    </row>
    <row r="59" spans="1:10">
      <c r="A59" s="6">
        <v>2564</v>
      </c>
      <c r="B59" s="24" t="s">
        <v>100</v>
      </c>
      <c r="C59" s="24" t="s">
        <v>101</v>
      </c>
      <c r="D59" s="24"/>
      <c r="E59" s="24" t="s">
        <v>100</v>
      </c>
      <c r="F59" s="24" t="s">
        <v>42</v>
      </c>
      <c r="G59" s="25">
        <v>8</v>
      </c>
      <c r="H59" s="24">
        <v>29433</v>
      </c>
      <c r="I59" s="24">
        <v>82838</v>
      </c>
      <c r="J59" s="7">
        <f t="shared" si="0"/>
        <v>35.530795045751951</v>
      </c>
    </row>
    <row r="60" spans="1:10">
      <c r="A60" s="6">
        <v>2564</v>
      </c>
      <c r="B60" s="24" t="s">
        <v>100</v>
      </c>
      <c r="C60" s="24" t="s">
        <v>101</v>
      </c>
      <c r="D60" s="24"/>
      <c r="E60" s="24" t="s">
        <v>100</v>
      </c>
      <c r="F60" s="24" t="s">
        <v>43</v>
      </c>
      <c r="G60" s="25">
        <v>8</v>
      </c>
      <c r="H60" s="24">
        <v>20650</v>
      </c>
      <c r="I60" s="24">
        <v>79600</v>
      </c>
      <c r="J60" s="7">
        <f t="shared" si="0"/>
        <v>25.942211055276381</v>
      </c>
    </row>
    <row r="61" spans="1:10">
      <c r="A61" s="6">
        <v>2564</v>
      </c>
      <c r="B61" s="24" t="s">
        <v>100</v>
      </c>
      <c r="C61" s="24" t="s">
        <v>101</v>
      </c>
      <c r="D61" s="24"/>
      <c r="E61" s="24" t="s">
        <v>100</v>
      </c>
      <c r="F61" s="24" t="s">
        <v>44</v>
      </c>
      <c r="G61" s="25">
        <v>7</v>
      </c>
      <c r="H61" s="24">
        <v>25524</v>
      </c>
      <c r="I61" s="24">
        <v>207687</v>
      </c>
      <c r="J61" s="7">
        <f t="shared" si="0"/>
        <v>12.289647402100275</v>
      </c>
    </row>
    <row r="62" spans="1:10">
      <c r="A62" s="6">
        <v>2564</v>
      </c>
      <c r="B62" s="24" t="s">
        <v>100</v>
      </c>
      <c r="C62" s="24" t="s">
        <v>101</v>
      </c>
      <c r="D62" s="24"/>
      <c r="E62" s="24" t="s">
        <v>100</v>
      </c>
      <c r="F62" s="24" t="s">
        <v>45</v>
      </c>
      <c r="G62" s="25">
        <v>7</v>
      </c>
      <c r="H62" s="24">
        <v>79169</v>
      </c>
      <c r="I62" s="24">
        <v>207805</v>
      </c>
      <c r="J62" s="7">
        <f t="shared" si="0"/>
        <v>38.097735858136232</v>
      </c>
    </row>
    <row r="63" spans="1:10">
      <c r="A63" s="6">
        <v>2564</v>
      </c>
      <c r="B63" s="24" t="s">
        <v>100</v>
      </c>
      <c r="C63" s="24" t="s">
        <v>101</v>
      </c>
      <c r="D63" s="24"/>
      <c r="E63" s="24" t="s">
        <v>100</v>
      </c>
      <c r="F63" s="24" t="s">
        <v>46</v>
      </c>
      <c r="G63" s="25">
        <v>7</v>
      </c>
      <c r="H63" s="24">
        <v>80800</v>
      </c>
      <c r="I63" s="24">
        <v>158244</v>
      </c>
      <c r="J63" s="7">
        <f t="shared" si="0"/>
        <v>51.06038775561791</v>
      </c>
    </row>
    <row r="64" spans="1:10">
      <c r="A64" s="6">
        <v>2564</v>
      </c>
      <c r="B64" s="24" t="s">
        <v>100</v>
      </c>
      <c r="C64" s="24" t="s">
        <v>101</v>
      </c>
      <c r="D64" s="24"/>
      <c r="E64" s="24" t="s">
        <v>100</v>
      </c>
      <c r="F64" s="24" t="s">
        <v>47</v>
      </c>
      <c r="G64" s="25">
        <v>8</v>
      </c>
      <c r="H64" s="24">
        <v>32642</v>
      </c>
      <c r="I64" s="24">
        <v>128216</v>
      </c>
      <c r="J64" s="7">
        <f t="shared" si="0"/>
        <v>25.458601110625818</v>
      </c>
    </row>
    <row r="65" spans="1:10">
      <c r="A65" s="6">
        <v>2564</v>
      </c>
      <c r="B65" s="24" t="s">
        <v>100</v>
      </c>
      <c r="C65" s="24" t="s">
        <v>101</v>
      </c>
      <c r="D65" s="24"/>
      <c r="E65" s="24" t="s">
        <v>100</v>
      </c>
      <c r="F65" s="24" t="s">
        <v>48</v>
      </c>
      <c r="G65" s="25">
        <v>8</v>
      </c>
      <c r="H65" s="24">
        <v>37290</v>
      </c>
      <c r="I65" s="24">
        <v>104080</v>
      </c>
      <c r="J65" s="7">
        <f t="shared" si="0"/>
        <v>35.828209069946197</v>
      </c>
    </row>
    <row r="66" spans="1:10">
      <c r="A66" s="6">
        <v>2564</v>
      </c>
      <c r="B66" s="24" t="s">
        <v>100</v>
      </c>
      <c r="C66" s="24" t="s">
        <v>101</v>
      </c>
      <c r="D66" s="24"/>
      <c r="E66" s="24" t="s">
        <v>100</v>
      </c>
      <c r="F66" s="24" t="s">
        <v>49</v>
      </c>
      <c r="G66" s="25">
        <v>10</v>
      </c>
      <c r="H66" s="24">
        <v>34539</v>
      </c>
      <c r="I66" s="24">
        <v>71628</v>
      </c>
      <c r="J66" s="7">
        <f t="shared" si="0"/>
        <v>48.219969844195006</v>
      </c>
    </row>
    <row r="67" spans="1:10">
      <c r="A67" s="6">
        <v>2564</v>
      </c>
      <c r="B67" s="24" t="s">
        <v>100</v>
      </c>
      <c r="C67" s="24" t="s">
        <v>101</v>
      </c>
      <c r="D67" s="24"/>
      <c r="E67" s="24" t="s">
        <v>100</v>
      </c>
      <c r="F67" s="24" t="s">
        <v>50</v>
      </c>
      <c r="G67" s="25">
        <v>1</v>
      </c>
      <c r="H67" s="24">
        <v>105988</v>
      </c>
      <c r="I67" s="24">
        <v>341781</v>
      </c>
      <c r="J67" s="7">
        <f t="shared" si="0"/>
        <v>31.010500876292127</v>
      </c>
    </row>
    <row r="68" spans="1:10">
      <c r="A68" s="6">
        <v>2564</v>
      </c>
      <c r="B68" s="24" t="s">
        <v>100</v>
      </c>
      <c r="C68" s="24" t="s">
        <v>101</v>
      </c>
      <c r="D68" s="24"/>
      <c r="E68" s="24" t="s">
        <v>100</v>
      </c>
      <c r="F68" s="24" t="s">
        <v>51</v>
      </c>
      <c r="G68" s="25">
        <v>1</v>
      </c>
      <c r="H68" s="24">
        <v>24136</v>
      </c>
      <c r="I68" s="24">
        <v>109417</v>
      </c>
      <c r="J68" s="7">
        <f t="shared" ref="J68:J131" si="1">H68*100/I68</f>
        <v>22.058729447892009</v>
      </c>
    </row>
    <row r="69" spans="1:10">
      <c r="A69" s="6">
        <v>2564</v>
      </c>
      <c r="B69" s="24" t="s">
        <v>100</v>
      </c>
      <c r="C69" s="24" t="s">
        <v>101</v>
      </c>
      <c r="D69" s="24"/>
      <c r="E69" s="24" t="s">
        <v>100</v>
      </c>
      <c r="F69" s="24" t="s">
        <v>52</v>
      </c>
      <c r="G69" s="25">
        <v>1</v>
      </c>
      <c r="H69" s="24">
        <v>21973</v>
      </c>
      <c r="I69" s="24">
        <v>107193</v>
      </c>
      <c r="J69" s="7">
        <f t="shared" si="1"/>
        <v>20.498540016605563</v>
      </c>
    </row>
    <row r="70" spans="1:10">
      <c r="A70" s="6">
        <v>2564</v>
      </c>
      <c r="B70" s="24" t="s">
        <v>100</v>
      </c>
      <c r="C70" s="24" t="s">
        <v>101</v>
      </c>
      <c r="D70" s="24"/>
      <c r="E70" s="24" t="s">
        <v>100</v>
      </c>
      <c r="F70" s="24" t="s">
        <v>53</v>
      </c>
      <c r="G70" s="25">
        <v>2</v>
      </c>
      <c r="H70" s="24">
        <v>22415</v>
      </c>
      <c r="I70" s="24">
        <v>81202</v>
      </c>
      <c r="J70" s="7">
        <f t="shared" si="1"/>
        <v>27.603999901480258</v>
      </c>
    </row>
    <row r="71" spans="1:10">
      <c r="A71" s="6">
        <v>2564</v>
      </c>
      <c r="B71" s="24" t="s">
        <v>100</v>
      </c>
      <c r="C71" s="24" t="s">
        <v>101</v>
      </c>
      <c r="D71" s="24"/>
      <c r="E71" s="24" t="s">
        <v>100</v>
      </c>
      <c r="F71" s="24" t="s">
        <v>54</v>
      </c>
      <c r="G71" s="25">
        <v>1</v>
      </c>
      <c r="H71" s="24">
        <v>15746</v>
      </c>
      <c r="I71" s="24">
        <v>100875</v>
      </c>
      <c r="J71" s="7">
        <f t="shared" si="1"/>
        <v>15.609417596034696</v>
      </c>
    </row>
    <row r="72" spans="1:10">
      <c r="A72" s="6">
        <v>2564</v>
      </c>
      <c r="B72" s="24" t="s">
        <v>100</v>
      </c>
      <c r="C72" s="24" t="s">
        <v>101</v>
      </c>
      <c r="D72" s="24"/>
      <c r="E72" s="24" t="s">
        <v>100</v>
      </c>
      <c r="F72" s="24" t="s">
        <v>55</v>
      </c>
      <c r="G72" s="25">
        <v>1</v>
      </c>
      <c r="H72" s="24">
        <v>5842</v>
      </c>
      <c r="I72" s="24">
        <v>80337</v>
      </c>
      <c r="J72" s="7">
        <f t="shared" si="1"/>
        <v>7.2718672591707429</v>
      </c>
    </row>
    <row r="73" spans="1:10">
      <c r="A73" s="6">
        <v>2564</v>
      </c>
      <c r="B73" s="24" t="s">
        <v>100</v>
      </c>
      <c r="C73" s="24" t="s">
        <v>101</v>
      </c>
      <c r="D73" s="24"/>
      <c r="E73" s="24" t="s">
        <v>100</v>
      </c>
      <c r="F73" s="24" t="s">
        <v>56</v>
      </c>
      <c r="G73" s="25">
        <v>1</v>
      </c>
      <c r="H73" s="24">
        <v>5928</v>
      </c>
      <c r="I73" s="24">
        <v>47761</v>
      </c>
      <c r="J73" s="7">
        <f t="shared" si="1"/>
        <v>12.411800422939217</v>
      </c>
    </row>
    <row r="74" spans="1:10">
      <c r="A74" s="6">
        <v>2564</v>
      </c>
      <c r="B74" s="24" t="s">
        <v>100</v>
      </c>
      <c r="C74" s="24" t="s">
        <v>101</v>
      </c>
      <c r="D74" s="24"/>
      <c r="E74" s="24" t="s">
        <v>100</v>
      </c>
      <c r="F74" s="24" t="s">
        <v>57</v>
      </c>
      <c r="G74" s="25">
        <v>1</v>
      </c>
      <c r="H74" s="24">
        <v>115006</v>
      </c>
      <c r="I74" s="24">
        <v>245025</v>
      </c>
      <c r="J74" s="7">
        <f t="shared" si="1"/>
        <v>46.936435057647181</v>
      </c>
    </row>
    <row r="75" spans="1:10">
      <c r="A75" s="6">
        <v>2564</v>
      </c>
      <c r="B75" s="24" t="s">
        <v>100</v>
      </c>
      <c r="C75" s="24" t="s">
        <v>101</v>
      </c>
      <c r="D75" s="24"/>
      <c r="E75" s="24" t="s">
        <v>100</v>
      </c>
      <c r="F75" s="24" t="s">
        <v>58</v>
      </c>
      <c r="G75" s="25">
        <v>1</v>
      </c>
      <c r="H75" s="24">
        <v>6650</v>
      </c>
      <c r="I75" s="24">
        <v>27161</v>
      </c>
      <c r="J75" s="7">
        <f t="shared" si="1"/>
        <v>24.483634623172932</v>
      </c>
    </row>
    <row r="76" spans="1:10">
      <c r="A76" s="6">
        <v>2564</v>
      </c>
      <c r="B76" s="24" t="s">
        <v>100</v>
      </c>
      <c r="C76" s="24" t="s">
        <v>101</v>
      </c>
      <c r="D76" s="24"/>
      <c r="E76" s="24" t="s">
        <v>100</v>
      </c>
      <c r="F76" s="24" t="s">
        <v>59</v>
      </c>
      <c r="G76" s="25">
        <v>3</v>
      </c>
      <c r="H76" s="24">
        <v>133017</v>
      </c>
      <c r="I76" s="24">
        <v>302995</v>
      </c>
      <c r="J76" s="7">
        <f t="shared" si="1"/>
        <v>43.900724434396608</v>
      </c>
    </row>
    <row r="77" spans="1:10">
      <c r="A77" s="6">
        <v>2564</v>
      </c>
      <c r="B77" s="24" t="s">
        <v>100</v>
      </c>
      <c r="C77" s="24" t="s">
        <v>101</v>
      </c>
      <c r="D77" s="24"/>
      <c r="E77" s="24" t="s">
        <v>100</v>
      </c>
      <c r="F77" s="24" t="s">
        <v>60</v>
      </c>
      <c r="G77" s="25">
        <v>3</v>
      </c>
      <c r="H77" s="24">
        <v>50426</v>
      </c>
      <c r="I77" s="24">
        <v>90787</v>
      </c>
      <c r="J77" s="7">
        <f t="shared" si="1"/>
        <v>55.543194510227238</v>
      </c>
    </row>
    <row r="78" spans="1:10">
      <c r="A78" s="6">
        <v>2564</v>
      </c>
      <c r="B78" s="24" t="s">
        <v>100</v>
      </c>
      <c r="C78" s="24" t="s">
        <v>101</v>
      </c>
      <c r="D78" s="24"/>
      <c r="E78" s="24" t="s">
        <v>100</v>
      </c>
      <c r="F78" s="24" t="s">
        <v>61</v>
      </c>
      <c r="G78" s="25">
        <v>3</v>
      </c>
      <c r="H78" s="24">
        <v>38189</v>
      </c>
      <c r="I78" s="24">
        <v>83876</v>
      </c>
      <c r="J78" s="7">
        <f t="shared" si="1"/>
        <v>45.530306643139873</v>
      </c>
    </row>
    <row r="79" spans="1:10">
      <c r="A79" s="6">
        <v>2564</v>
      </c>
      <c r="B79" s="24" t="s">
        <v>100</v>
      </c>
      <c r="C79" s="24" t="s">
        <v>101</v>
      </c>
      <c r="D79" s="24"/>
      <c r="E79" s="24" t="s">
        <v>100</v>
      </c>
      <c r="F79" s="24" t="s">
        <v>62</v>
      </c>
      <c r="G79" s="25">
        <v>2</v>
      </c>
      <c r="H79" s="24">
        <v>38147</v>
      </c>
      <c r="I79" s="24">
        <v>85721</v>
      </c>
      <c r="J79" s="7">
        <f t="shared" si="1"/>
        <v>44.5013473944541</v>
      </c>
    </row>
    <row r="80" spans="1:10">
      <c r="A80" s="6">
        <v>2564</v>
      </c>
      <c r="B80" s="24" t="s">
        <v>100</v>
      </c>
      <c r="C80" s="24" t="s">
        <v>101</v>
      </c>
      <c r="D80" s="24"/>
      <c r="E80" s="24" t="s">
        <v>100</v>
      </c>
      <c r="F80" s="24" t="s">
        <v>63</v>
      </c>
      <c r="G80" s="25">
        <v>2</v>
      </c>
      <c r="H80" s="24">
        <v>29014</v>
      </c>
      <c r="I80" s="24">
        <v>105812</v>
      </c>
      <c r="J80" s="7">
        <f t="shared" si="1"/>
        <v>27.420330397308433</v>
      </c>
    </row>
    <row r="81" spans="1:10">
      <c r="A81" s="6">
        <v>2564</v>
      </c>
      <c r="B81" s="24" t="s">
        <v>100</v>
      </c>
      <c r="C81" s="24" t="s">
        <v>101</v>
      </c>
      <c r="D81" s="24"/>
      <c r="E81" s="24" t="s">
        <v>100</v>
      </c>
      <c r="F81" s="24" t="s">
        <v>64</v>
      </c>
      <c r="G81" s="25">
        <v>2</v>
      </c>
      <c r="H81" s="24">
        <v>82437</v>
      </c>
      <c r="I81" s="24">
        <v>280044</v>
      </c>
      <c r="J81" s="7">
        <f t="shared" si="1"/>
        <v>29.437159874876805</v>
      </c>
    </row>
    <row r="82" spans="1:10">
      <c r="A82" s="6">
        <v>2564</v>
      </c>
      <c r="B82" s="24" t="s">
        <v>100</v>
      </c>
      <c r="C82" s="24" t="s">
        <v>101</v>
      </c>
      <c r="D82" s="24"/>
      <c r="E82" s="24" t="s">
        <v>100</v>
      </c>
      <c r="F82" s="24" t="s">
        <v>65</v>
      </c>
      <c r="G82" s="25">
        <v>3</v>
      </c>
      <c r="H82" s="24">
        <v>42084</v>
      </c>
      <c r="I82" s="24">
        <v>124538</v>
      </c>
      <c r="J82" s="7">
        <f t="shared" si="1"/>
        <v>33.792095585283207</v>
      </c>
    </row>
    <row r="83" spans="1:10">
      <c r="A83" s="6">
        <v>2564</v>
      </c>
      <c r="B83" s="24" t="s">
        <v>100</v>
      </c>
      <c r="C83" s="24" t="s">
        <v>101</v>
      </c>
      <c r="D83" s="24"/>
      <c r="E83" s="24" t="s">
        <v>100</v>
      </c>
      <c r="F83" s="24" t="s">
        <v>66</v>
      </c>
      <c r="G83" s="25">
        <v>2</v>
      </c>
      <c r="H83" s="24">
        <v>85819</v>
      </c>
      <c r="I83" s="24">
        <v>236847</v>
      </c>
      <c r="J83" s="7">
        <f t="shared" si="1"/>
        <v>36.233940054127771</v>
      </c>
    </row>
    <row r="84" spans="1:10">
      <c r="A84" s="6">
        <v>2564</v>
      </c>
      <c r="B84" s="24" t="s">
        <v>100</v>
      </c>
      <c r="C84" s="24" t="s">
        <v>101</v>
      </c>
      <c r="D84" s="24"/>
      <c r="E84" s="24" t="s">
        <v>100</v>
      </c>
      <c r="F84" s="24" t="s">
        <v>67</v>
      </c>
      <c r="G84" s="25">
        <v>5</v>
      </c>
      <c r="H84" s="24">
        <v>108902</v>
      </c>
      <c r="I84" s="24">
        <v>224541</v>
      </c>
      <c r="J84" s="7">
        <f t="shared" si="1"/>
        <v>48.49982853910867</v>
      </c>
    </row>
    <row r="85" spans="1:10">
      <c r="A85" s="6">
        <v>2564</v>
      </c>
      <c r="B85" s="24" t="s">
        <v>100</v>
      </c>
      <c r="C85" s="24" t="s">
        <v>101</v>
      </c>
      <c r="D85" s="24"/>
      <c r="E85" s="24" t="s">
        <v>100</v>
      </c>
      <c r="F85" s="24" t="s">
        <v>68</v>
      </c>
      <c r="G85" s="25">
        <v>5</v>
      </c>
      <c r="H85" s="24">
        <v>82106</v>
      </c>
      <c r="I85" s="24">
        <v>188678</v>
      </c>
      <c r="J85" s="7">
        <f t="shared" si="1"/>
        <v>43.516467208683579</v>
      </c>
    </row>
    <row r="86" spans="1:10">
      <c r="A86" s="6">
        <v>2564</v>
      </c>
      <c r="B86" s="24" t="s">
        <v>100</v>
      </c>
      <c r="C86" s="24" t="s">
        <v>101</v>
      </c>
      <c r="D86" s="24"/>
      <c r="E86" s="24" t="s">
        <v>100</v>
      </c>
      <c r="F86" s="24" t="s">
        <v>69</v>
      </c>
      <c r="G86" s="25">
        <v>5</v>
      </c>
      <c r="H86" s="24">
        <v>65963</v>
      </c>
      <c r="I86" s="24">
        <v>133451</v>
      </c>
      <c r="J86" s="7">
        <f t="shared" si="1"/>
        <v>49.428629234700374</v>
      </c>
    </row>
    <row r="87" spans="1:10">
      <c r="A87" s="6">
        <v>2564</v>
      </c>
      <c r="B87" s="24" t="s">
        <v>100</v>
      </c>
      <c r="C87" s="24" t="s">
        <v>101</v>
      </c>
      <c r="D87" s="24"/>
      <c r="E87" s="24" t="s">
        <v>100</v>
      </c>
      <c r="F87" s="24" t="s">
        <v>70</v>
      </c>
      <c r="G87" s="25">
        <v>5</v>
      </c>
      <c r="H87" s="24">
        <v>105363</v>
      </c>
      <c r="I87" s="24">
        <v>352030</v>
      </c>
      <c r="J87" s="7">
        <f t="shared" si="1"/>
        <v>29.930119592080221</v>
      </c>
    </row>
    <row r="88" spans="1:10">
      <c r="A88" s="6">
        <v>2564</v>
      </c>
      <c r="B88" s="24" t="s">
        <v>100</v>
      </c>
      <c r="C88" s="24" t="s">
        <v>101</v>
      </c>
      <c r="D88" s="24"/>
      <c r="E88" s="24" t="s">
        <v>100</v>
      </c>
      <c r="F88" s="24" t="s">
        <v>71</v>
      </c>
      <c r="G88" s="25">
        <v>5</v>
      </c>
      <c r="H88" s="24">
        <v>89577</v>
      </c>
      <c r="I88" s="24">
        <v>259418</v>
      </c>
      <c r="J88" s="7">
        <f t="shared" si="1"/>
        <v>34.529986354069493</v>
      </c>
    </row>
    <row r="89" spans="1:10">
      <c r="A89" s="6">
        <v>2564</v>
      </c>
      <c r="B89" s="24" t="s">
        <v>100</v>
      </c>
      <c r="C89" s="24" t="s">
        <v>101</v>
      </c>
      <c r="D89" s="24"/>
      <c r="E89" s="24" t="s">
        <v>100</v>
      </c>
      <c r="F89" s="24" t="s">
        <v>72</v>
      </c>
      <c r="G89" s="25">
        <v>5</v>
      </c>
      <c r="H89" s="24">
        <v>10757</v>
      </c>
      <c r="I89" s="24">
        <v>43403</v>
      </c>
      <c r="J89" s="7">
        <f t="shared" si="1"/>
        <v>24.784001105914339</v>
      </c>
    </row>
    <row r="90" spans="1:10">
      <c r="A90" s="6">
        <v>2564</v>
      </c>
      <c r="B90" s="24" t="s">
        <v>100</v>
      </c>
      <c r="C90" s="24" t="s">
        <v>101</v>
      </c>
      <c r="D90" s="24"/>
      <c r="E90" s="24" t="s">
        <v>100</v>
      </c>
      <c r="F90" s="24" t="s">
        <v>73</v>
      </c>
      <c r="G90" s="25">
        <v>5</v>
      </c>
      <c r="H90" s="24">
        <v>70878</v>
      </c>
      <c r="I90" s="24">
        <v>142329</v>
      </c>
      <c r="J90" s="7">
        <f t="shared" si="1"/>
        <v>49.798705815399529</v>
      </c>
    </row>
    <row r="91" spans="1:10">
      <c r="A91" s="6">
        <v>2564</v>
      </c>
      <c r="B91" s="24" t="s">
        <v>100</v>
      </c>
      <c r="C91" s="24" t="s">
        <v>101</v>
      </c>
      <c r="D91" s="24"/>
      <c r="E91" s="24" t="s">
        <v>100</v>
      </c>
      <c r="F91" s="24" t="s">
        <v>74</v>
      </c>
      <c r="G91" s="25">
        <v>5</v>
      </c>
      <c r="H91" s="24">
        <v>58565</v>
      </c>
      <c r="I91" s="24">
        <v>127007</v>
      </c>
      <c r="J91" s="7">
        <f t="shared" si="1"/>
        <v>46.111631642350424</v>
      </c>
    </row>
    <row r="92" spans="1:10">
      <c r="A92" s="6">
        <v>2564</v>
      </c>
      <c r="B92" s="24" t="s">
        <v>100</v>
      </c>
      <c r="C92" s="24" t="s">
        <v>101</v>
      </c>
      <c r="D92" s="24"/>
      <c r="E92" s="24" t="s">
        <v>100</v>
      </c>
      <c r="F92" s="24" t="s">
        <v>75</v>
      </c>
      <c r="G92" s="25">
        <v>11</v>
      </c>
      <c r="H92" s="24">
        <v>78987</v>
      </c>
      <c r="I92" s="24">
        <v>249205</v>
      </c>
      <c r="J92" s="7">
        <f t="shared" si="1"/>
        <v>31.695591982504364</v>
      </c>
    </row>
    <row r="93" spans="1:10">
      <c r="A93" s="6">
        <v>2564</v>
      </c>
      <c r="B93" s="24" t="s">
        <v>100</v>
      </c>
      <c r="C93" s="24" t="s">
        <v>101</v>
      </c>
      <c r="D93" s="24"/>
      <c r="E93" s="24" t="s">
        <v>100</v>
      </c>
      <c r="F93" s="24" t="s">
        <v>76</v>
      </c>
      <c r="G93" s="25">
        <v>11</v>
      </c>
      <c r="H93" s="24">
        <v>38526</v>
      </c>
      <c r="I93" s="24">
        <v>80088</v>
      </c>
      <c r="J93" s="7">
        <f t="shared" si="1"/>
        <v>48.104584956547797</v>
      </c>
    </row>
    <row r="94" spans="1:10">
      <c r="A94" s="6">
        <v>2564</v>
      </c>
      <c r="B94" s="24" t="s">
        <v>100</v>
      </c>
      <c r="C94" s="24" t="s">
        <v>101</v>
      </c>
      <c r="D94" s="24"/>
      <c r="E94" s="24" t="s">
        <v>100</v>
      </c>
      <c r="F94" s="24" t="s">
        <v>77</v>
      </c>
      <c r="G94" s="25">
        <v>11</v>
      </c>
      <c r="H94" s="24">
        <v>35432</v>
      </c>
      <c r="I94" s="24">
        <v>73494</v>
      </c>
      <c r="J94" s="7">
        <f t="shared" si="1"/>
        <v>48.210738291561213</v>
      </c>
    </row>
    <row r="95" spans="1:10">
      <c r="A95" s="6">
        <v>2564</v>
      </c>
      <c r="B95" s="24" t="s">
        <v>100</v>
      </c>
      <c r="C95" s="24" t="s">
        <v>101</v>
      </c>
      <c r="D95" s="24"/>
      <c r="E95" s="24" t="s">
        <v>100</v>
      </c>
      <c r="F95" s="24" t="s">
        <v>78</v>
      </c>
      <c r="G95" s="25">
        <v>11</v>
      </c>
      <c r="H95" s="24">
        <v>64981</v>
      </c>
      <c r="I95" s="24">
        <v>185392</v>
      </c>
      <c r="J95" s="7">
        <f t="shared" si="1"/>
        <v>35.050595494951239</v>
      </c>
    </row>
    <row r="96" spans="1:10">
      <c r="A96" s="6">
        <v>2564</v>
      </c>
      <c r="B96" s="24" t="s">
        <v>100</v>
      </c>
      <c r="C96" s="24" t="s">
        <v>101</v>
      </c>
      <c r="D96" s="24"/>
      <c r="E96" s="24" t="s">
        <v>100</v>
      </c>
      <c r="F96" s="24" t="s">
        <v>79</v>
      </c>
      <c r="G96" s="25">
        <v>11</v>
      </c>
      <c r="H96" s="24">
        <v>93487</v>
      </c>
      <c r="I96" s="24">
        <v>229661</v>
      </c>
      <c r="J96" s="7">
        <f t="shared" si="1"/>
        <v>40.706519609337242</v>
      </c>
    </row>
    <row r="97" spans="1:10">
      <c r="A97" s="6">
        <v>2564</v>
      </c>
      <c r="B97" s="24" t="s">
        <v>100</v>
      </c>
      <c r="C97" s="24" t="s">
        <v>101</v>
      </c>
      <c r="D97" s="24"/>
      <c r="E97" s="24" t="s">
        <v>100</v>
      </c>
      <c r="F97" s="24" t="s">
        <v>80</v>
      </c>
      <c r="G97" s="25">
        <v>11</v>
      </c>
      <c r="H97" s="24">
        <v>34009</v>
      </c>
      <c r="I97" s="24">
        <v>71603</v>
      </c>
      <c r="J97" s="7">
        <f t="shared" si="1"/>
        <v>47.496613270393702</v>
      </c>
    </row>
    <row r="98" spans="1:10">
      <c r="A98" s="6">
        <v>2564</v>
      </c>
      <c r="B98" s="24" t="s">
        <v>100</v>
      </c>
      <c r="C98" s="24" t="s">
        <v>101</v>
      </c>
      <c r="D98" s="24"/>
      <c r="E98" s="24" t="s">
        <v>100</v>
      </c>
      <c r="F98" s="24" t="s">
        <v>81</v>
      </c>
      <c r="G98" s="25">
        <v>11</v>
      </c>
      <c r="H98" s="24">
        <v>45256</v>
      </c>
      <c r="I98" s="24">
        <v>152453</v>
      </c>
      <c r="J98" s="7">
        <f t="shared" si="1"/>
        <v>29.685214459538351</v>
      </c>
    </row>
    <row r="99" spans="1:10">
      <c r="A99" s="6">
        <v>2564</v>
      </c>
      <c r="B99" s="24" t="s">
        <v>100</v>
      </c>
      <c r="C99" s="24" t="s">
        <v>101</v>
      </c>
      <c r="D99" s="24"/>
      <c r="E99" s="24" t="s">
        <v>100</v>
      </c>
      <c r="F99" s="24" t="s">
        <v>82</v>
      </c>
      <c r="G99" s="25">
        <v>12</v>
      </c>
      <c r="H99" s="24">
        <v>240442</v>
      </c>
      <c r="I99" s="24">
        <v>547817</v>
      </c>
      <c r="J99" s="7">
        <f t="shared" si="1"/>
        <v>43.890934381371885</v>
      </c>
    </row>
    <row r="100" spans="1:10">
      <c r="A100" s="6">
        <v>2564</v>
      </c>
      <c r="B100" s="24" t="s">
        <v>100</v>
      </c>
      <c r="C100" s="24" t="s">
        <v>101</v>
      </c>
      <c r="D100" s="24"/>
      <c r="E100" s="24" t="s">
        <v>100</v>
      </c>
      <c r="F100" s="24" t="s">
        <v>83</v>
      </c>
      <c r="G100" s="25">
        <v>12</v>
      </c>
      <c r="H100" s="24">
        <v>24470</v>
      </c>
      <c r="I100" s="24">
        <v>69054</v>
      </c>
      <c r="J100" s="7">
        <f t="shared" si="1"/>
        <v>35.436035566368346</v>
      </c>
    </row>
    <row r="101" spans="1:10">
      <c r="A101" s="6">
        <v>2564</v>
      </c>
      <c r="B101" s="24" t="s">
        <v>100</v>
      </c>
      <c r="C101" s="24" t="s">
        <v>101</v>
      </c>
      <c r="D101" s="24"/>
      <c r="E101" s="24" t="s">
        <v>100</v>
      </c>
      <c r="F101" s="24" t="s">
        <v>84</v>
      </c>
      <c r="G101" s="25">
        <v>12</v>
      </c>
      <c r="H101" s="24">
        <v>103421</v>
      </c>
      <c r="I101" s="24">
        <v>201113</v>
      </c>
      <c r="J101" s="7">
        <f t="shared" si="1"/>
        <v>51.424323638949247</v>
      </c>
    </row>
    <row r="102" spans="1:10">
      <c r="A102" s="6">
        <v>2564</v>
      </c>
      <c r="B102" s="24" t="s">
        <v>100</v>
      </c>
      <c r="C102" s="24" t="s">
        <v>101</v>
      </c>
      <c r="D102" s="24"/>
      <c r="E102" s="24" t="s">
        <v>100</v>
      </c>
      <c r="F102" s="24" t="s">
        <v>85</v>
      </c>
      <c r="G102" s="25">
        <v>12</v>
      </c>
      <c r="H102" s="24">
        <v>42503</v>
      </c>
      <c r="I102" s="24">
        <v>127729</v>
      </c>
      <c r="J102" s="7">
        <f t="shared" si="1"/>
        <v>33.27592011211236</v>
      </c>
    </row>
    <row r="103" spans="1:10">
      <c r="A103" s="6">
        <v>2564</v>
      </c>
      <c r="B103" s="24" t="s">
        <v>100</v>
      </c>
      <c r="C103" s="24" t="s">
        <v>101</v>
      </c>
      <c r="D103" s="24"/>
      <c r="E103" s="24" t="s">
        <v>100</v>
      </c>
      <c r="F103" s="24" t="s">
        <v>86</v>
      </c>
      <c r="G103" s="25">
        <v>12</v>
      </c>
      <c r="H103" s="24">
        <v>103939</v>
      </c>
      <c r="I103" s="24">
        <v>155257</v>
      </c>
      <c r="J103" s="7">
        <f t="shared" si="1"/>
        <v>66.946417874878421</v>
      </c>
    </row>
    <row r="104" spans="1:10">
      <c r="A104" s="6">
        <v>2564</v>
      </c>
      <c r="B104" s="24" t="s">
        <v>100</v>
      </c>
      <c r="C104" s="24" t="s">
        <v>101</v>
      </c>
      <c r="D104" s="24"/>
      <c r="E104" s="24" t="s">
        <v>100</v>
      </c>
      <c r="F104" s="24" t="s">
        <v>87</v>
      </c>
      <c r="G104" s="25">
        <v>12</v>
      </c>
      <c r="H104" s="24">
        <v>93706</v>
      </c>
      <c r="I104" s="24">
        <v>155668</v>
      </c>
      <c r="J104" s="7">
        <f t="shared" si="1"/>
        <v>60.196058277873426</v>
      </c>
    </row>
    <row r="105" spans="1:10">
      <c r="A105" s="6">
        <v>2564</v>
      </c>
      <c r="B105" s="24" t="s">
        <v>100</v>
      </c>
      <c r="C105" s="24" t="s">
        <v>101</v>
      </c>
      <c r="D105" s="24"/>
      <c r="E105" s="24" t="s">
        <v>100</v>
      </c>
      <c r="F105" s="24" t="s">
        <v>88</v>
      </c>
      <c r="G105" s="25">
        <v>12</v>
      </c>
      <c r="H105" s="24">
        <v>159111</v>
      </c>
      <c r="I105" s="24">
        <v>181345</v>
      </c>
      <c r="J105" s="7">
        <f t="shared" si="1"/>
        <v>87.739391767073812</v>
      </c>
    </row>
    <row r="106" spans="1:10">
      <c r="A106" s="6">
        <v>2560</v>
      </c>
      <c r="B106" s="24" t="s">
        <v>0</v>
      </c>
      <c r="C106" s="24" t="s">
        <v>1</v>
      </c>
      <c r="D106" s="24" t="s">
        <v>102</v>
      </c>
      <c r="E106" s="24" t="s">
        <v>100</v>
      </c>
      <c r="F106" s="24"/>
      <c r="G106" s="20"/>
      <c r="H106" s="24">
        <v>2220006</v>
      </c>
      <c r="I106" s="24">
        <v>3294885</v>
      </c>
      <c r="J106" s="7">
        <f t="shared" si="1"/>
        <v>67.377343974068893</v>
      </c>
    </row>
    <row r="107" spans="1:10">
      <c r="A107" s="6">
        <v>2560</v>
      </c>
      <c r="B107" s="24" t="s">
        <v>0</v>
      </c>
      <c r="C107" s="24" t="s">
        <v>2</v>
      </c>
      <c r="D107" s="24" t="s">
        <v>102</v>
      </c>
      <c r="E107" s="24" t="s">
        <v>100</v>
      </c>
      <c r="F107" s="24"/>
      <c r="G107" s="20"/>
      <c r="H107" s="24">
        <v>4713881</v>
      </c>
      <c r="I107" s="24">
        <v>6863168</v>
      </c>
      <c r="J107" s="7">
        <f t="shared" si="1"/>
        <v>68.683747796935762</v>
      </c>
    </row>
    <row r="108" spans="1:10">
      <c r="A108" s="6">
        <v>2560</v>
      </c>
      <c r="B108" s="24" t="s">
        <v>0</v>
      </c>
      <c r="C108" s="24" t="s">
        <v>3</v>
      </c>
      <c r="D108" s="24" t="s">
        <v>102</v>
      </c>
      <c r="E108" s="24" t="s">
        <v>100</v>
      </c>
      <c r="F108" s="24"/>
      <c r="G108" s="20"/>
      <c r="H108" s="24">
        <v>2944411</v>
      </c>
      <c r="I108" s="24">
        <v>4323519</v>
      </c>
      <c r="J108" s="7">
        <f t="shared" si="1"/>
        <v>68.102187130437031</v>
      </c>
    </row>
    <row r="109" spans="1:10">
      <c r="A109" s="6">
        <v>2560</v>
      </c>
      <c r="B109" s="24" t="s">
        <v>0</v>
      </c>
      <c r="C109" s="24" t="s">
        <v>4</v>
      </c>
      <c r="D109" s="24" t="s">
        <v>102</v>
      </c>
      <c r="E109" s="24" t="s">
        <v>100</v>
      </c>
      <c r="F109" s="24"/>
      <c r="G109" s="20"/>
      <c r="H109" s="24">
        <v>1266030</v>
      </c>
      <c r="I109" s="24">
        <v>1989704</v>
      </c>
      <c r="J109" s="7">
        <f t="shared" si="1"/>
        <v>63.629062413303686</v>
      </c>
    </row>
    <row r="110" spans="1:10">
      <c r="A110" s="6">
        <v>2560</v>
      </c>
      <c r="B110" s="24" t="s">
        <v>5</v>
      </c>
      <c r="C110" s="24" t="s">
        <v>1</v>
      </c>
      <c r="D110" s="24" t="s">
        <v>102</v>
      </c>
      <c r="E110" s="24" t="s">
        <v>100</v>
      </c>
      <c r="F110" s="24"/>
      <c r="G110" s="20"/>
      <c r="H110" s="24">
        <v>1928871</v>
      </c>
      <c r="I110" s="24">
        <v>3222552</v>
      </c>
      <c r="J110" s="7">
        <f t="shared" si="1"/>
        <v>59.855387903748337</v>
      </c>
    </row>
    <row r="111" spans="1:10">
      <c r="A111" s="6">
        <v>2560</v>
      </c>
      <c r="B111" s="24" t="s">
        <v>5</v>
      </c>
      <c r="C111" s="24" t="s">
        <v>2</v>
      </c>
      <c r="D111" s="24" t="s">
        <v>102</v>
      </c>
      <c r="E111" s="24" t="s">
        <v>100</v>
      </c>
      <c r="F111" s="24"/>
      <c r="G111" s="20"/>
      <c r="H111" s="24">
        <v>4280250</v>
      </c>
      <c r="I111" s="24">
        <v>6885787</v>
      </c>
      <c r="J111" s="7">
        <f t="shared" si="1"/>
        <v>62.160650627154169</v>
      </c>
    </row>
    <row r="112" spans="1:10">
      <c r="A112" s="6">
        <v>2560</v>
      </c>
      <c r="B112" s="24" t="s">
        <v>5</v>
      </c>
      <c r="C112" s="24" t="s">
        <v>3</v>
      </c>
      <c r="D112" s="24" t="s">
        <v>102</v>
      </c>
      <c r="E112" s="24" t="s">
        <v>100</v>
      </c>
      <c r="F112" s="24"/>
      <c r="G112" s="20"/>
      <c r="H112" s="24">
        <v>2572956</v>
      </c>
      <c r="I112" s="24">
        <v>4284289</v>
      </c>
      <c r="J112" s="7">
        <f t="shared" si="1"/>
        <v>60.055612494862039</v>
      </c>
    </row>
    <row r="113" spans="1:10">
      <c r="A113" s="6">
        <v>2560</v>
      </c>
      <c r="B113" s="24" t="s">
        <v>5</v>
      </c>
      <c r="C113" s="24" t="s">
        <v>4</v>
      </c>
      <c r="D113" s="24" t="s">
        <v>102</v>
      </c>
      <c r="E113" s="24" t="s">
        <v>100</v>
      </c>
      <c r="F113" s="24"/>
      <c r="G113" s="20"/>
      <c r="H113" s="24">
        <v>1167858</v>
      </c>
      <c r="I113" s="24">
        <v>2005474</v>
      </c>
      <c r="J113" s="7">
        <f t="shared" si="1"/>
        <v>58.233514869801354</v>
      </c>
    </row>
    <row r="114" spans="1:10">
      <c r="A114" s="6">
        <v>2560</v>
      </c>
      <c r="B114" s="24" t="s">
        <v>0</v>
      </c>
      <c r="C114" s="24" t="s">
        <v>101</v>
      </c>
      <c r="D114" s="24" t="s">
        <v>6</v>
      </c>
      <c r="E114" s="24" t="s">
        <v>7</v>
      </c>
      <c r="F114" s="24"/>
      <c r="G114" s="20"/>
      <c r="H114" s="24">
        <v>1674712</v>
      </c>
      <c r="I114" s="24">
        <v>2894990</v>
      </c>
      <c r="J114" s="7">
        <f t="shared" si="1"/>
        <v>57.848628147247489</v>
      </c>
    </row>
    <row r="115" spans="1:10">
      <c r="A115" s="6">
        <v>2560</v>
      </c>
      <c r="B115" s="24" t="s">
        <v>0</v>
      </c>
      <c r="C115" s="24" t="s">
        <v>101</v>
      </c>
      <c r="D115" s="24" t="s">
        <v>8</v>
      </c>
      <c r="E115" s="24" t="s">
        <v>7</v>
      </c>
      <c r="F115" s="24"/>
      <c r="G115" s="20"/>
      <c r="H115" s="24">
        <v>2066758</v>
      </c>
      <c r="I115" s="24">
        <v>2664449</v>
      </c>
      <c r="J115" s="7">
        <f t="shared" si="1"/>
        <v>77.5679324318086</v>
      </c>
    </row>
    <row r="116" spans="1:10">
      <c r="A116" s="6">
        <v>2560</v>
      </c>
      <c r="B116" s="24" t="s">
        <v>0</v>
      </c>
      <c r="C116" s="24" t="s">
        <v>101</v>
      </c>
      <c r="D116" s="24" t="s">
        <v>8</v>
      </c>
      <c r="E116" s="24" t="s">
        <v>9</v>
      </c>
      <c r="F116" s="24"/>
      <c r="G116" s="20"/>
      <c r="H116" s="24">
        <v>2045080</v>
      </c>
      <c r="I116" s="24">
        <v>2899789</v>
      </c>
      <c r="J116" s="7">
        <f t="shared" si="1"/>
        <v>70.525131311278159</v>
      </c>
    </row>
    <row r="117" spans="1:10">
      <c r="A117" s="6">
        <v>2560</v>
      </c>
      <c r="B117" s="24" t="s">
        <v>0</v>
      </c>
      <c r="C117" s="24" t="s">
        <v>101</v>
      </c>
      <c r="D117" s="24" t="s">
        <v>10</v>
      </c>
      <c r="E117" s="24" t="s">
        <v>7</v>
      </c>
      <c r="F117" s="24"/>
      <c r="G117" s="20"/>
      <c r="H117" s="24">
        <v>571779</v>
      </c>
      <c r="I117" s="24">
        <v>941030</v>
      </c>
      <c r="J117" s="7">
        <f t="shared" si="1"/>
        <v>60.760974676684057</v>
      </c>
    </row>
    <row r="118" spans="1:10">
      <c r="A118" s="6">
        <v>2560</v>
      </c>
      <c r="B118" s="24" t="s">
        <v>0</v>
      </c>
      <c r="C118" s="24" t="s">
        <v>101</v>
      </c>
      <c r="D118" s="24" t="s">
        <v>10</v>
      </c>
      <c r="E118" s="24" t="s">
        <v>9</v>
      </c>
      <c r="F118" s="24"/>
      <c r="G118" s="20"/>
      <c r="H118" s="24">
        <v>856584</v>
      </c>
      <c r="I118" s="24">
        <v>1349385</v>
      </c>
      <c r="J118" s="7">
        <f t="shared" si="1"/>
        <v>63.479585144343531</v>
      </c>
    </row>
    <row r="119" spans="1:10">
      <c r="A119" s="6">
        <v>2560</v>
      </c>
      <c r="B119" s="24" t="s">
        <v>0</v>
      </c>
      <c r="C119" s="24" t="s">
        <v>101</v>
      </c>
      <c r="D119" s="24" t="s">
        <v>11</v>
      </c>
      <c r="E119" s="24" t="s">
        <v>7</v>
      </c>
      <c r="F119" s="24"/>
      <c r="G119" s="20"/>
      <c r="H119" s="24">
        <v>666507</v>
      </c>
      <c r="I119" s="24">
        <v>1097106</v>
      </c>
      <c r="J119" s="7">
        <f t="shared" si="1"/>
        <v>60.751376804064513</v>
      </c>
    </row>
    <row r="120" spans="1:10">
      <c r="A120" s="6">
        <v>2560</v>
      </c>
      <c r="B120" s="24" t="s">
        <v>0</v>
      </c>
      <c r="C120" s="24" t="s">
        <v>101</v>
      </c>
      <c r="D120" s="24" t="s">
        <v>11</v>
      </c>
      <c r="E120" s="24" t="s">
        <v>9</v>
      </c>
      <c r="F120" s="24"/>
      <c r="G120" s="20"/>
      <c r="H120" s="24">
        <v>1343985</v>
      </c>
      <c r="I120" s="24">
        <v>2185344</v>
      </c>
      <c r="J120" s="7">
        <f t="shared" si="1"/>
        <v>61.499928615357582</v>
      </c>
    </row>
    <row r="121" spans="1:10">
      <c r="A121" s="6">
        <v>2560</v>
      </c>
      <c r="B121" s="24" t="s">
        <v>0</v>
      </c>
      <c r="C121" s="24" t="s">
        <v>101</v>
      </c>
      <c r="D121" s="24" t="s">
        <v>12</v>
      </c>
      <c r="E121" s="24" t="s">
        <v>7</v>
      </c>
      <c r="F121" s="24"/>
      <c r="G121" s="20"/>
      <c r="H121" s="24">
        <v>682733</v>
      </c>
      <c r="I121" s="24">
        <v>884671</v>
      </c>
      <c r="J121" s="7">
        <f t="shared" si="1"/>
        <v>77.173661168954339</v>
      </c>
    </row>
    <row r="122" spans="1:10">
      <c r="A122" s="6">
        <v>2560</v>
      </c>
      <c r="B122" s="24" t="s">
        <v>0</v>
      </c>
      <c r="C122" s="24" t="s">
        <v>101</v>
      </c>
      <c r="D122" s="24" t="s">
        <v>12</v>
      </c>
      <c r="E122" s="24" t="s">
        <v>9</v>
      </c>
      <c r="F122" s="24"/>
      <c r="G122" s="20"/>
      <c r="H122" s="24">
        <v>1236191</v>
      </c>
      <c r="I122" s="24">
        <v>1554511</v>
      </c>
      <c r="J122" s="7">
        <f t="shared" si="1"/>
        <v>79.522821002874863</v>
      </c>
    </row>
    <row r="123" spans="1:10">
      <c r="A123" s="6">
        <v>2560</v>
      </c>
      <c r="B123" s="24" t="s">
        <v>5</v>
      </c>
      <c r="C123" s="24" t="s">
        <v>101</v>
      </c>
      <c r="D123" s="24" t="s">
        <v>6</v>
      </c>
      <c r="E123" s="24" t="s">
        <v>7</v>
      </c>
      <c r="F123" s="24"/>
      <c r="G123" s="20"/>
      <c r="H123" s="24">
        <v>1459384</v>
      </c>
      <c r="I123" s="24">
        <v>2917171</v>
      </c>
      <c r="J123" s="7">
        <f t="shared" si="1"/>
        <v>50.027372409776461</v>
      </c>
    </row>
    <row r="124" spans="1:10">
      <c r="A124" s="6">
        <v>2560</v>
      </c>
      <c r="B124" s="24" t="s">
        <v>5</v>
      </c>
      <c r="C124" s="24" t="s">
        <v>101</v>
      </c>
      <c r="D124" s="24" t="s">
        <v>8</v>
      </c>
      <c r="E124" s="24" t="s">
        <v>7</v>
      </c>
      <c r="F124" s="24"/>
      <c r="G124" s="20"/>
      <c r="H124" s="24">
        <v>1891923</v>
      </c>
      <c r="I124" s="24">
        <v>2689147</v>
      </c>
      <c r="J124" s="7">
        <f t="shared" si="1"/>
        <v>70.354019322855905</v>
      </c>
    </row>
    <row r="125" spans="1:10">
      <c r="A125" s="6">
        <v>2560</v>
      </c>
      <c r="B125" s="24" t="s">
        <v>5</v>
      </c>
      <c r="C125" s="24" t="s">
        <v>101</v>
      </c>
      <c r="D125" s="24" t="s">
        <v>8</v>
      </c>
      <c r="E125" s="24" t="s">
        <v>9</v>
      </c>
      <c r="F125" s="24"/>
      <c r="G125" s="20"/>
      <c r="H125" s="24">
        <v>1774158</v>
      </c>
      <c r="I125" s="24">
        <v>2774962</v>
      </c>
      <c r="J125" s="7">
        <f t="shared" si="1"/>
        <v>63.934497121041659</v>
      </c>
    </row>
    <row r="126" spans="1:10">
      <c r="A126" s="6">
        <v>2560</v>
      </c>
      <c r="B126" s="24" t="s">
        <v>5</v>
      </c>
      <c r="C126" s="24" t="s">
        <v>101</v>
      </c>
      <c r="D126" s="24" t="s">
        <v>10</v>
      </c>
      <c r="E126" s="24" t="s">
        <v>7</v>
      </c>
      <c r="F126" s="24"/>
      <c r="G126" s="20"/>
      <c r="H126" s="24">
        <v>543759</v>
      </c>
      <c r="I126" s="24">
        <v>954937</v>
      </c>
      <c r="J126" s="7">
        <f t="shared" si="1"/>
        <v>56.94187155801901</v>
      </c>
    </row>
    <row r="127" spans="1:10">
      <c r="A127" s="6">
        <v>2560</v>
      </c>
      <c r="B127" s="24" t="s">
        <v>5</v>
      </c>
      <c r="C127" s="24" t="s">
        <v>101</v>
      </c>
      <c r="D127" s="24" t="s">
        <v>10</v>
      </c>
      <c r="E127" s="24" t="s">
        <v>9</v>
      </c>
      <c r="F127" s="24"/>
      <c r="G127" s="20"/>
      <c r="H127" s="24">
        <v>700837</v>
      </c>
      <c r="I127" s="24">
        <v>1254479</v>
      </c>
      <c r="J127" s="7">
        <f t="shared" si="1"/>
        <v>55.866778160495315</v>
      </c>
    </row>
    <row r="128" spans="1:10">
      <c r="A128" s="6">
        <v>2560</v>
      </c>
      <c r="B128" s="24" t="s">
        <v>5</v>
      </c>
      <c r="C128" s="24" t="s">
        <v>101</v>
      </c>
      <c r="D128" s="24" t="s">
        <v>11</v>
      </c>
      <c r="E128" s="24" t="s">
        <v>7</v>
      </c>
      <c r="F128" s="24"/>
      <c r="G128" s="20"/>
      <c r="H128" s="24">
        <v>602405</v>
      </c>
      <c r="I128" s="24">
        <v>1130069</v>
      </c>
      <c r="J128" s="7">
        <f t="shared" si="1"/>
        <v>53.306921966711769</v>
      </c>
    </row>
    <row r="129" spans="1:10">
      <c r="A129" s="6">
        <v>2560</v>
      </c>
      <c r="B129" s="24" t="s">
        <v>5</v>
      </c>
      <c r="C129" s="24" t="s">
        <v>101</v>
      </c>
      <c r="D129" s="24" t="s">
        <v>11</v>
      </c>
      <c r="E129" s="24" t="s">
        <v>9</v>
      </c>
      <c r="F129" s="24"/>
      <c r="G129" s="20"/>
      <c r="H129" s="24">
        <v>1178677</v>
      </c>
      <c r="I129" s="24">
        <v>2202648</v>
      </c>
      <c r="J129" s="7">
        <f t="shared" si="1"/>
        <v>53.511818502093845</v>
      </c>
    </row>
    <row r="130" spans="1:10">
      <c r="A130" s="6">
        <v>2560</v>
      </c>
      <c r="B130" s="24" t="s">
        <v>5</v>
      </c>
      <c r="C130" s="24" t="s">
        <v>101</v>
      </c>
      <c r="D130" s="24" t="s">
        <v>12</v>
      </c>
      <c r="E130" s="24" t="s">
        <v>7</v>
      </c>
      <c r="F130" s="24"/>
      <c r="G130" s="20"/>
      <c r="H130" s="24">
        <v>646790</v>
      </c>
      <c r="I130" s="24">
        <v>930118</v>
      </c>
      <c r="J130" s="7">
        <f t="shared" si="1"/>
        <v>69.538488664879083</v>
      </c>
    </row>
    <row r="131" spans="1:10">
      <c r="A131" s="6">
        <v>2560</v>
      </c>
      <c r="B131" s="24" t="s">
        <v>5</v>
      </c>
      <c r="C131" s="24" t="s">
        <v>101</v>
      </c>
      <c r="D131" s="24" t="s">
        <v>12</v>
      </c>
      <c r="E131" s="24" t="s">
        <v>9</v>
      </c>
      <c r="F131" s="24"/>
      <c r="G131" s="20"/>
      <c r="H131" s="24">
        <v>1152002</v>
      </c>
      <c r="I131" s="24">
        <v>1544572</v>
      </c>
      <c r="J131" s="7">
        <f t="shared" si="1"/>
        <v>74.583897675213592</v>
      </c>
    </row>
    <row r="132" spans="1:10">
      <c r="A132" s="6">
        <v>2560</v>
      </c>
      <c r="B132" s="24" t="s">
        <v>100</v>
      </c>
      <c r="C132" s="24" t="s">
        <v>101</v>
      </c>
      <c r="D132" s="24"/>
      <c r="E132" s="24" t="s">
        <v>100</v>
      </c>
      <c r="F132" s="24" t="s">
        <v>6</v>
      </c>
      <c r="G132" s="25">
        <v>13</v>
      </c>
      <c r="H132" s="24">
        <v>3134096</v>
      </c>
      <c r="I132" s="24">
        <v>5812161</v>
      </c>
      <c r="J132" s="7">
        <f t="shared" ref="J132:J195" si="2">H132*100/I132</f>
        <v>53.923076115751094</v>
      </c>
    </row>
    <row r="133" spans="1:10">
      <c r="A133" s="6">
        <v>2560</v>
      </c>
      <c r="B133" s="24" t="s">
        <v>100</v>
      </c>
      <c r="C133" s="24" t="s">
        <v>101</v>
      </c>
      <c r="D133" s="24"/>
      <c r="E133" s="24" t="s">
        <v>100</v>
      </c>
      <c r="F133" s="24" t="s">
        <v>13</v>
      </c>
      <c r="G133" s="25">
        <v>6</v>
      </c>
      <c r="H133" s="24">
        <v>729888</v>
      </c>
      <c r="I133" s="24">
        <v>1093254</v>
      </c>
      <c r="J133" s="7">
        <f t="shared" si="2"/>
        <v>66.762893161150103</v>
      </c>
    </row>
    <row r="134" spans="1:10">
      <c r="A134" s="6">
        <v>2560</v>
      </c>
      <c r="B134" s="24" t="s">
        <v>100</v>
      </c>
      <c r="C134" s="24" t="s">
        <v>101</v>
      </c>
      <c r="D134" s="24"/>
      <c r="E134" s="24" t="s">
        <v>100</v>
      </c>
      <c r="F134" s="24" t="s">
        <v>14</v>
      </c>
      <c r="G134" s="25">
        <v>4</v>
      </c>
      <c r="H134" s="24">
        <v>566582</v>
      </c>
      <c r="I134" s="24">
        <v>796071</v>
      </c>
      <c r="J134" s="7">
        <f t="shared" si="2"/>
        <v>71.172294933492111</v>
      </c>
    </row>
    <row r="135" spans="1:10">
      <c r="A135" s="6">
        <v>2560</v>
      </c>
      <c r="B135" s="24" t="s">
        <v>100</v>
      </c>
      <c r="C135" s="24" t="s">
        <v>101</v>
      </c>
      <c r="D135" s="24"/>
      <c r="E135" s="24" t="s">
        <v>100</v>
      </c>
      <c r="F135" s="24" t="s">
        <v>15</v>
      </c>
      <c r="G135" s="25">
        <v>4</v>
      </c>
      <c r="H135" s="24">
        <v>654412</v>
      </c>
      <c r="I135" s="24">
        <v>969432</v>
      </c>
      <c r="J135" s="7">
        <f t="shared" si="2"/>
        <v>67.504683154672009</v>
      </c>
    </row>
    <row r="136" spans="1:10">
      <c r="A136" s="6">
        <v>2560</v>
      </c>
      <c r="B136" s="24" t="s">
        <v>100</v>
      </c>
      <c r="C136" s="24" t="s">
        <v>101</v>
      </c>
      <c r="D136" s="24"/>
      <c r="E136" s="24" t="s">
        <v>100</v>
      </c>
      <c r="F136" s="24" t="s">
        <v>16</v>
      </c>
      <c r="G136" s="25">
        <v>4</v>
      </c>
      <c r="H136" s="24">
        <v>271929</v>
      </c>
      <c r="I136" s="24">
        <v>565255</v>
      </c>
      <c r="J136" s="7">
        <f t="shared" si="2"/>
        <v>48.107314397926601</v>
      </c>
    </row>
    <row r="137" spans="1:10">
      <c r="A137" s="6">
        <v>2560</v>
      </c>
      <c r="B137" s="24" t="s">
        <v>100</v>
      </c>
      <c r="C137" s="24" t="s">
        <v>101</v>
      </c>
      <c r="D137" s="24"/>
      <c r="E137" s="24" t="s">
        <v>100</v>
      </c>
      <c r="F137" s="24" t="s">
        <v>17</v>
      </c>
      <c r="G137" s="25">
        <v>4</v>
      </c>
      <c r="H137" s="24">
        <v>61180</v>
      </c>
      <c r="I137" s="24">
        <v>114533</v>
      </c>
      <c r="J137" s="7">
        <f t="shared" si="2"/>
        <v>53.416919141208211</v>
      </c>
    </row>
    <row r="138" spans="1:10">
      <c r="A138" s="6">
        <v>2560</v>
      </c>
      <c r="B138" s="24" t="s">
        <v>100</v>
      </c>
      <c r="C138" s="24" t="s">
        <v>101</v>
      </c>
      <c r="D138" s="24"/>
      <c r="E138" s="24" t="s">
        <v>100</v>
      </c>
      <c r="F138" s="24" t="s">
        <v>18</v>
      </c>
      <c r="G138" s="25">
        <v>4</v>
      </c>
      <c r="H138" s="24">
        <v>324149</v>
      </c>
      <c r="I138" s="24">
        <v>440130</v>
      </c>
      <c r="J138" s="7">
        <f t="shared" si="2"/>
        <v>73.648467498239157</v>
      </c>
    </row>
    <row r="139" spans="1:10">
      <c r="A139" s="6">
        <v>2560</v>
      </c>
      <c r="B139" s="24" t="s">
        <v>100</v>
      </c>
      <c r="C139" s="24" t="s">
        <v>101</v>
      </c>
      <c r="D139" s="24"/>
      <c r="E139" s="24" t="s">
        <v>100</v>
      </c>
      <c r="F139" s="24" t="s">
        <v>19</v>
      </c>
      <c r="G139" s="25">
        <v>4</v>
      </c>
      <c r="H139" s="24">
        <v>50776</v>
      </c>
      <c r="I139" s="24">
        <v>85828</v>
      </c>
      <c r="J139" s="7">
        <f t="shared" si="2"/>
        <v>59.160180826769817</v>
      </c>
    </row>
    <row r="140" spans="1:10">
      <c r="A140" s="6">
        <v>2560</v>
      </c>
      <c r="B140" s="24" t="s">
        <v>100</v>
      </c>
      <c r="C140" s="24" t="s">
        <v>101</v>
      </c>
      <c r="D140" s="24"/>
      <c r="E140" s="24" t="s">
        <v>100</v>
      </c>
      <c r="F140" s="24" t="s">
        <v>20</v>
      </c>
      <c r="G140" s="25">
        <v>3</v>
      </c>
      <c r="H140" s="24">
        <v>85011</v>
      </c>
      <c r="I140" s="24">
        <v>120348</v>
      </c>
      <c r="J140" s="7">
        <f t="shared" si="2"/>
        <v>70.637650812643329</v>
      </c>
    </row>
    <row r="141" spans="1:10">
      <c r="A141" s="6">
        <v>2560</v>
      </c>
      <c r="B141" s="24" t="s">
        <v>100</v>
      </c>
      <c r="C141" s="24" t="s">
        <v>101</v>
      </c>
      <c r="D141" s="24"/>
      <c r="E141" s="24" t="s">
        <v>100</v>
      </c>
      <c r="F141" s="24" t="s">
        <v>21</v>
      </c>
      <c r="G141" s="25">
        <v>4</v>
      </c>
      <c r="H141" s="24">
        <v>293882</v>
      </c>
      <c r="I141" s="24">
        <v>414291</v>
      </c>
      <c r="J141" s="7">
        <f t="shared" si="2"/>
        <v>70.936129435589962</v>
      </c>
    </row>
    <row r="142" spans="1:10">
      <c r="A142" s="6">
        <v>2560</v>
      </c>
      <c r="B142" s="24" t="s">
        <v>100</v>
      </c>
      <c r="C142" s="24" t="s">
        <v>101</v>
      </c>
      <c r="D142" s="24"/>
      <c r="E142" s="24" t="s">
        <v>100</v>
      </c>
      <c r="F142" s="24" t="s">
        <v>22</v>
      </c>
      <c r="G142" s="25">
        <v>6</v>
      </c>
      <c r="H142" s="24">
        <v>882323</v>
      </c>
      <c r="I142" s="24">
        <v>1107513</v>
      </c>
      <c r="J142" s="7">
        <f t="shared" si="2"/>
        <v>79.667055826884194</v>
      </c>
    </row>
    <row r="143" spans="1:10">
      <c r="A143" s="6">
        <v>2560</v>
      </c>
      <c r="B143" s="24" t="s">
        <v>100</v>
      </c>
      <c r="C143" s="24" t="s">
        <v>101</v>
      </c>
      <c r="D143" s="24"/>
      <c r="E143" s="24" t="s">
        <v>100</v>
      </c>
      <c r="F143" s="24" t="s">
        <v>23</v>
      </c>
      <c r="G143" s="25">
        <v>6</v>
      </c>
      <c r="H143" s="24">
        <v>381785</v>
      </c>
      <c r="I143" s="24">
        <v>568278</v>
      </c>
      <c r="J143" s="7">
        <f t="shared" si="2"/>
        <v>67.182787297766239</v>
      </c>
    </row>
    <row r="144" spans="1:10">
      <c r="A144" s="6">
        <v>2560</v>
      </c>
      <c r="B144" s="24" t="s">
        <v>100</v>
      </c>
      <c r="C144" s="24" t="s">
        <v>101</v>
      </c>
      <c r="D144" s="24"/>
      <c r="E144" s="24" t="s">
        <v>100</v>
      </c>
      <c r="F144" s="24" t="s">
        <v>24</v>
      </c>
      <c r="G144" s="25">
        <v>6</v>
      </c>
      <c r="H144" s="24">
        <v>211079</v>
      </c>
      <c r="I144" s="24">
        <v>275639</v>
      </c>
      <c r="J144" s="7">
        <f t="shared" si="2"/>
        <v>76.578060434118541</v>
      </c>
    </row>
    <row r="145" spans="1:10">
      <c r="A145" s="6">
        <v>2560</v>
      </c>
      <c r="B145" s="24" t="s">
        <v>100</v>
      </c>
      <c r="C145" s="24" t="s">
        <v>101</v>
      </c>
      <c r="D145" s="24"/>
      <c r="E145" s="24" t="s">
        <v>100</v>
      </c>
      <c r="F145" s="24" t="s">
        <v>25</v>
      </c>
      <c r="G145" s="25">
        <v>6</v>
      </c>
      <c r="H145" s="24">
        <v>140431</v>
      </c>
      <c r="I145" s="24">
        <v>206071</v>
      </c>
      <c r="J145" s="7">
        <f t="shared" si="2"/>
        <v>68.146900825443652</v>
      </c>
    </row>
    <row r="146" spans="1:10">
      <c r="A146" s="6">
        <v>2560</v>
      </c>
      <c r="B146" s="24" t="s">
        <v>100</v>
      </c>
      <c r="C146" s="24" t="s">
        <v>101</v>
      </c>
      <c r="D146" s="24"/>
      <c r="E146" s="24" t="s">
        <v>100</v>
      </c>
      <c r="F146" s="24" t="s">
        <v>26</v>
      </c>
      <c r="G146" s="25">
        <v>6</v>
      </c>
      <c r="H146" s="24">
        <v>268024</v>
      </c>
      <c r="I146" s="24">
        <v>385440</v>
      </c>
      <c r="J146" s="7">
        <f t="shared" si="2"/>
        <v>69.537152345371524</v>
      </c>
    </row>
    <row r="147" spans="1:10">
      <c r="A147" s="6">
        <v>2560</v>
      </c>
      <c r="B147" s="24" t="s">
        <v>100</v>
      </c>
      <c r="C147" s="24" t="s">
        <v>101</v>
      </c>
      <c r="D147" s="24"/>
      <c r="E147" s="24" t="s">
        <v>100</v>
      </c>
      <c r="F147" s="24" t="s">
        <v>27</v>
      </c>
      <c r="G147" s="25">
        <v>6</v>
      </c>
      <c r="H147" s="24">
        <v>261688</v>
      </c>
      <c r="I147" s="24">
        <v>326747</v>
      </c>
      <c r="J147" s="7">
        <f t="shared" si="2"/>
        <v>80.088876102917553</v>
      </c>
    </row>
    <row r="148" spans="1:10">
      <c r="A148" s="6">
        <v>2560</v>
      </c>
      <c r="B148" s="24" t="s">
        <v>100</v>
      </c>
      <c r="C148" s="24" t="s">
        <v>101</v>
      </c>
      <c r="D148" s="24"/>
      <c r="E148" s="24" t="s">
        <v>100</v>
      </c>
      <c r="F148" s="24" t="s">
        <v>28</v>
      </c>
      <c r="G148" s="25">
        <v>4</v>
      </c>
      <c r="H148" s="24">
        <v>96408</v>
      </c>
      <c r="I148" s="24">
        <v>141362</v>
      </c>
      <c r="J148" s="7">
        <f t="shared" si="2"/>
        <v>68.199374655140701</v>
      </c>
    </row>
    <row r="149" spans="1:10">
      <c r="A149" s="6">
        <v>2560</v>
      </c>
      <c r="B149" s="24" t="s">
        <v>100</v>
      </c>
      <c r="C149" s="24" t="s">
        <v>101</v>
      </c>
      <c r="D149" s="24"/>
      <c r="E149" s="24" t="s">
        <v>100</v>
      </c>
      <c r="F149" s="24" t="s">
        <v>29</v>
      </c>
      <c r="G149" s="25">
        <v>6</v>
      </c>
      <c r="H149" s="24">
        <v>138348</v>
      </c>
      <c r="I149" s="24">
        <v>213536</v>
      </c>
      <c r="J149" s="7">
        <f t="shared" si="2"/>
        <v>64.789075378390535</v>
      </c>
    </row>
    <row r="150" spans="1:10">
      <c r="A150" s="6">
        <v>2560</v>
      </c>
      <c r="B150" s="24" t="s">
        <v>100</v>
      </c>
      <c r="C150" s="24" t="s">
        <v>101</v>
      </c>
      <c r="D150" s="24"/>
      <c r="E150" s="24" t="s">
        <v>100</v>
      </c>
      <c r="F150" s="24" t="s">
        <v>30</v>
      </c>
      <c r="G150" s="25">
        <v>9</v>
      </c>
      <c r="H150" s="24">
        <v>665142</v>
      </c>
      <c r="I150" s="24">
        <v>985329</v>
      </c>
      <c r="J150" s="7">
        <f t="shared" si="2"/>
        <v>67.504559390822763</v>
      </c>
    </row>
    <row r="151" spans="1:10">
      <c r="A151" s="6">
        <v>2560</v>
      </c>
      <c r="B151" s="24" t="s">
        <v>100</v>
      </c>
      <c r="C151" s="24" t="s">
        <v>101</v>
      </c>
      <c r="D151" s="24"/>
      <c r="E151" s="24" t="s">
        <v>100</v>
      </c>
      <c r="F151" s="24" t="s">
        <v>31</v>
      </c>
      <c r="G151" s="25">
        <v>9</v>
      </c>
      <c r="H151" s="24">
        <v>138658</v>
      </c>
      <c r="I151" s="24">
        <v>236529</v>
      </c>
      <c r="J151" s="7">
        <f t="shared" si="2"/>
        <v>58.621987155909004</v>
      </c>
    </row>
    <row r="152" spans="1:10">
      <c r="A152" s="6">
        <v>2560</v>
      </c>
      <c r="B152" s="24" t="s">
        <v>100</v>
      </c>
      <c r="C152" s="24" t="s">
        <v>101</v>
      </c>
      <c r="D152" s="24"/>
      <c r="E152" s="24" t="s">
        <v>100</v>
      </c>
      <c r="F152" s="24" t="s">
        <v>32</v>
      </c>
      <c r="G152" s="25">
        <v>9</v>
      </c>
      <c r="H152" s="24">
        <v>128613</v>
      </c>
      <c r="I152" s="24">
        <v>325220</v>
      </c>
      <c r="J152" s="7">
        <f t="shared" si="2"/>
        <v>39.546460857265849</v>
      </c>
    </row>
    <row r="153" spans="1:10">
      <c r="A153" s="6">
        <v>2560</v>
      </c>
      <c r="B153" s="24" t="s">
        <v>100</v>
      </c>
      <c r="C153" s="24" t="s">
        <v>101</v>
      </c>
      <c r="D153" s="24"/>
      <c r="E153" s="24" t="s">
        <v>100</v>
      </c>
      <c r="F153" s="24" t="s">
        <v>33</v>
      </c>
      <c r="G153" s="25">
        <v>10</v>
      </c>
      <c r="H153" s="24">
        <v>195882</v>
      </c>
      <c r="I153" s="24">
        <v>303920</v>
      </c>
      <c r="J153" s="7">
        <f t="shared" si="2"/>
        <v>64.451829428797055</v>
      </c>
    </row>
    <row r="154" spans="1:10">
      <c r="A154" s="6">
        <v>2560</v>
      </c>
      <c r="B154" s="24" t="s">
        <v>100</v>
      </c>
      <c r="C154" s="24" t="s">
        <v>101</v>
      </c>
      <c r="D154" s="24"/>
      <c r="E154" s="24" t="s">
        <v>100</v>
      </c>
      <c r="F154" s="24" t="s">
        <v>34</v>
      </c>
      <c r="G154" s="25">
        <v>10</v>
      </c>
      <c r="H154" s="24">
        <v>154929</v>
      </c>
      <c r="I154" s="24">
        <v>535281</v>
      </c>
      <c r="J154" s="7">
        <f t="shared" si="2"/>
        <v>28.943489494302991</v>
      </c>
    </row>
    <row r="155" spans="1:10">
      <c r="A155" s="6">
        <v>2560</v>
      </c>
      <c r="B155" s="24" t="s">
        <v>100</v>
      </c>
      <c r="C155" s="24" t="s">
        <v>101</v>
      </c>
      <c r="D155" s="24"/>
      <c r="E155" s="24" t="s">
        <v>100</v>
      </c>
      <c r="F155" s="24" t="s">
        <v>35</v>
      </c>
      <c r="G155" s="25">
        <v>10</v>
      </c>
      <c r="H155" s="24">
        <v>163380</v>
      </c>
      <c r="I155" s="24">
        <v>209902</v>
      </c>
      <c r="J155" s="7">
        <f t="shared" si="2"/>
        <v>77.836323617688251</v>
      </c>
    </row>
    <row r="156" spans="1:10">
      <c r="A156" s="6">
        <v>2560</v>
      </c>
      <c r="B156" s="24" t="s">
        <v>100</v>
      </c>
      <c r="C156" s="24" t="s">
        <v>101</v>
      </c>
      <c r="D156" s="24"/>
      <c r="E156" s="24" t="s">
        <v>100</v>
      </c>
      <c r="F156" s="24" t="s">
        <v>36</v>
      </c>
      <c r="G156" s="25">
        <v>9</v>
      </c>
      <c r="H156" s="24">
        <v>148773</v>
      </c>
      <c r="I156" s="24">
        <v>317415</v>
      </c>
      <c r="J156" s="7">
        <f t="shared" si="2"/>
        <v>46.870185719011388</v>
      </c>
    </row>
    <row r="157" spans="1:10">
      <c r="A157" s="6">
        <v>2560</v>
      </c>
      <c r="B157" s="24" t="s">
        <v>100</v>
      </c>
      <c r="C157" s="24" t="s">
        <v>101</v>
      </c>
      <c r="D157" s="24"/>
      <c r="E157" s="24" t="s">
        <v>100</v>
      </c>
      <c r="F157" s="24" t="s">
        <v>37</v>
      </c>
      <c r="G157" s="25">
        <v>10</v>
      </c>
      <c r="H157" s="24">
        <v>26062</v>
      </c>
      <c r="I157" s="24">
        <v>62703</v>
      </c>
      <c r="J157" s="7">
        <f t="shared" si="2"/>
        <v>41.564199480088675</v>
      </c>
    </row>
    <row r="158" spans="1:10">
      <c r="A158" s="6">
        <v>2560</v>
      </c>
      <c r="B158" s="24" t="s">
        <v>100</v>
      </c>
      <c r="C158" s="24" t="s">
        <v>101</v>
      </c>
      <c r="D158" s="24"/>
      <c r="E158" s="24" t="s">
        <v>100</v>
      </c>
      <c r="F158" s="24" t="s">
        <v>38</v>
      </c>
      <c r="G158" s="25">
        <v>8</v>
      </c>
      <c r="H158" s="24">
        <v>47422</v>
      </c>
      <c r="I158" s="24">
        <v>93857</v>
      </c>
      <c r="J158" s="7">
        <f t="shared" si="2"/>
        <v>50.525799887062234</v>
      </c>
    </row>
    <row r="159" spans="1:10">
      <c r="A159" s="6">
        <v>2560</v>
      </c>
      <c r="B159" s="24" t="s">
        <v>100</v>
      </c>
      <c r="C159" s="24" t="s">
        <v>101</v>
      </c>
      <c r="D159" s="24"/>
      <c r="E159" s="24" t="s">
        <v>100</v>
      </c>
      <c r="F159" s="24" t="s">
        <v>39</v>
      </c>
      <c r="G159" s="25">
        <v>8</v>
      </c>
      <c r="H159" s="24">
        <v>73388</v>
      </c>
      <c r="I159" s="24">
        <v>127008</v>
      </c>
      <c r="J159" s="7">
        <f t="shared" si="2"/>
        <v>57.782186948853614</v>
      </c>
    </row>
    <row r="160" spans="1:10">
      <c r="A160" s="6">
        <v>2560</v>
      </c>
      <c r="B160" s="24" t="s">
        <v>100</v>
      </c>
      <c r="C160" s="24" t="s">
        <v>101</v>
      </c>
      <c r="D160" s="24"/>
      <c r="E160" s="24" t="s">
        <v>100</v>
      </c>
      <c r="F160" s="24" t="s">
        <v>40</v>
      </c>
      <c r="G160" s="25">
        <v>7</v>
      </c>
      <c r="H160" s="24">
        <v>439198</v>
      </c>
      <c r="I160" s="24">
        <v>793739</v>
      </c>
      <c r="J160" s="7">
        <f t="shared" si="2"/>
        <v>55.332798312795518</v>
      </c>
    </row>
    <row r="161" spans="1:10">
      <c r="A161" s="6">
        <v>2560</v>
      </c>
      <c r="B161" s="24" t="s">
        <v>100</v>
      </c>
      <c r="C161" s="24" t="s">
        <v>101</v>
      </c>
      <c r="D161" s="24"/>
      <c r="E161" s="24" t="s">
        <v>100</v>
      </c>
      <c r="F161" s="24" t="s">
        <v>41</v>
      </c>
      <c r="G161" s="25">
        <v>8</v>
      </c>
      <c r="H161" s="24">
        <v>134799</v>
      </c>
      <c r="I161" s="24">
        <v>411040</v>
      </c>
      <c r="J161" s="7">
        <f t="shared" si="2"/>
        <v>32.794618528610357</v>
      </c>
    </row>
    <row r="162" spans="1:10">
      <c r="A162" s="6">
        <v>2560</v>
      </c>
      <c r="B162" s="24" t="s">
        <v>100</v>
      </c>
      <c r="C162" s="24" t="s">
        <v>101</v>
      </c>
      <c r="D162" s="24"/>
      <c r="E162" s="24" t="s">
        <v>100</v>
      </c>
      <c r="F162" s="24" t="s">
        <v>42</v>
      </c>
      <c r="G162" s="25">
        <v>8</v>
      </c>
      <c r="H162" s="24">
        <v>238416</v>
      </c>
      <c r="I162" s="24">
        <v>270386</v>
      </c>
      <c r="J162" s="7">
        <f t="shared" si="2"/>
        <v>88.176162967017518</v>
      </c>
    </row>
    <row r="163" spans="1:10">
      <c r="A163" s="6">
        <v>2560</v>
      </c>
      <c r="B163" s="24" t="s">
        <v>100</v>
      </c>
      <c r="C163" s="24" t="s">
        <v>101</v>
      </c>
      <c r="D163" s="24"/>
      <c r="E163" s="24" t="s">
        <v>100</v>
      </c>
      <c r="F163" s="24" t="s">
        <v>43</v>
      </c>
      <c r="G163" s="25">
        <v>8</v>
      </c>
      <c r="H163" s="24">
        <v>63530</v>
      </c>
      <c r="I163" s="24">
        <v>121108</v>
      </c>
      <c r="J163" s="7">
        <f t="shared" si="2"/>
        <v>52.457310830002974</v>
      </c>
    </row>
    <row r="164" spans="1:10">
      <c r="A164" s="6">
        <v>2560</v>
      </c>
      <c r="B164" s="24" t="s">
        <v>100</v>
      </c>
      <c r="C164" s="24" t="s">
        <v>101</v>
      </c>
      <c r="D164" s="24"/>
      <c r="E164" s="24" t="s">
        <v>100</v>
      </c>
      <c r="F164" s="24" t="s">
        <v>44</v>
      </c>
      <c r="G164" s="25">
        <v>7</v>
      </c>
      <c r="H164" s="24">
        <v>150460</v>
      </c>
      <c r="I164" s="24">
        <v>354532</v>
      </c>
      <c r="J164" s="7">
        <f t="shared" si="2"/>
        <v>42.439046404837924</v>
      </c>
    </row>
    <row r="165" spans="1:10">
      <c r="A165" s="6">
        <v>2560</v>
      </c>
      <c r="B165" s="24" t="s">
        <v>100</v>
      </c>
      <c r="C165" s="24" t="s">
        <v>101</v>
      </c>
      <c r="D165" s="24"/>
      <c r="E165" s="24" t="s">
        <v>100</v>
      </c>
      <c r="F165" s="24" t="s">
        <v>45</v>
      </c>
      <c r="G165" s="25">
        <v>7</v>
      </c>
      <c r="H165" s="24">
        <v>421964</v>
      </c>
      <c r="I165" s="24">
        <v>521500</v>
      </c>
      <c r="J165" s="7">
        <f t="shared" si="2"/>
        <v>80.913518696069033</v>
      </c>
    </row>
    <row r="166" spans="1:10">
      <c r="A166" s="6">
        <v>2560</v>
      </c>
      <c r="B166" s="24" t="s">
        <v>100</v>
      </c>
      <c r="C166" s="24" t="s">
        <v>101</v>
      </c>
      <c r="D166" s="24"/>
      <c r="E166" s="24" t="s">
        <v>100</v>
      </c>
      <c r="F166" s="24" t="s">
        <v>46</v>
      </c>
      <c r="G166" s="25">
        <v>7</v>
      </c>
      <c r="H166" s="24">
        <v>238866</v>
      </c>
      <c r="I166" s="24">
        <v>352216</v>
      </c>
      <c r="J166" s="7">
        <f t="shared" si="2"/>
        <v>67.818043473323186</v>
      </c>
    </row>
    <row r="167" spans="1:10">
      <c r="A167" s="6">
        <v>2560</v>
      </c>
      <c r="B167" s="24" t="s">
        <v>100</v>
      </c>
      <c r="C167" s="24" t="s">
        <v>101</v>
      </c>
      <c r="D167" s="24"/>
      <c r="E167" s="24" t="s">
        <v>100</v>
      </c>
      <c r="F167" s="24" t="s">
        <v>47</v>
      </c>
      <c r="G167" s="25">
        <v>8</v>
      </c>
      <c r="H167" s="24">
        <v>187167</v>
      </c>
      <c r="I167" s="24">
        <v>249973</v>
      </c>
      <c r="J167" s="7">
        <f t="shared" si="2"/>
        <v>74.874886487740682</v>
      </c>
    </row>
    <row r="168" spans="1:10">
      <c r="A168" s="6">
        <v>2560</v>
      </c>
      <c r="B168" s="24" t="s">
        <v>100</v>
      </c>
      <c r="C168" s="24" t="s">
        <v>101</v>
      </c>
      <c r="D168" s="24"/>
      <c r="E168" s="24" t="s">
        <v>100</v>
      </c>
      <c r="F168" s="24" t="s">
        <v>48</v>
      </c>
      <c r="G168" s="25">
        <v>8</v>
      </c>
      <c r="H168" s="24">
        <v>103264</v>
      </c>
      <c r="I168" s="24">
        <v>197421</v>
      </c>
      <c r="J168" s="7">
        <f t="shared" si="2"/>
        <v>52.306492217140018</v>
      </c>
    </row>
    <row r="169" spans="1:10">
      <c r="A169" s="6">
        <v>2560</v>
      </c>
      <c r="B169" s="24" t="s">
        <v>100</v>
      </c>
      <c r="C169" s="24" t="s">
        <v>101</v>
      </c>
      <c r="D169" s="24"/>
      <c r="E169" s="24" t="s">
        <v>100</v>
      </c>
      <c r="F169" s="24" t="s">
        <v>49</v>
      </c>
      <c r="G169" s="25">
        <v>10</v>
      </c>
      <c r="H169" s="24">
        <v>71664</v>
      </c>
      <c r="I169" s="24">
        <v>146088</v>
      </c>
      <c r="J169" s="7">
        <f t="shared" si="2"/>
        <v>49.055363890257929</v>
      </c>
    </row>
    <row r="170" spans="1:10">
      <c r="A170" s="6">
        <v>2560</v>
      </c>
      <c r="B170" s="24" t="s">
        <v>100</v>
      </c>
      <c r="C170" s="24" t="s">
        <v>101</v>
      </c>
      <c r="D170" s="24"/>
      <c r="E170" s="24" t="s">
        <v>100</v>
      </c>
      <c r="F170" s="24" t="s">
        <v>50</v>
      </c>
      <c r="G170" s="25">
        <v>1</v>
      </c>
      <c r="H170" s="24">
        <v>496576</v>
      </c>
      <c r="I170" s="24">
        <v>860116</v>
      </c>
      <c r="J170" s="7">
        <f t="shared" si="2"/>
        <v>57.733608024964077</v>
      </c>
    </row>
    <row r="171" spans="1:10">
      <c r="A171" s="6">
        <v>2560</v>
      </c>
      <c r="B171" s="24" t="s">
        <v>100</v>
      </c>
      <c r="C171" s="24" t="s">
        <v>101</v>
      </c>
      <c r="D171" s="24"/>
      <c r="E171" s="24" t="s">
        <v>100</v>
      </c>
      <c r="F171" s="24" t="s">
        <v>51</v>
      </c>
      <c r="G171" s="25">
        <v>1</v>
      </c>
      <c r="H171" s="24">
        <v>94895</v>
      </c>
      <c r="I171" s="24">
        <v>164730</v>
      </c>
      <c r="J171" s="7">
        <f t="shared" si="2"/>
        <v>57.60638620773387</v>
      </c>
    </row>
    <row r="172" spans="1:10">
      <c r="A172" s="6">
        <v>2560</v>
      </c>
      <c r="B172" s="24" t="s">
        <v>100</v>
      </c>
      <c r="C172" s="24" t="s">
        <v>101</v>
      </c>
      <c r="D172" s="24"/>
      <c r="E172" s="24" t="s">
        <v>100</v>
      </c>
      <c r="F172" s="24" t="s">
        <v>52</v>
      </c>
      <c r="G172" s="25">
        <v>1</v>
      </c>
      <c r="H172" s="24">
        <v>216248</v>
      </c>
      <c r="I172" s="24">
        <v>376902</v>
      </c>
      <c r="J172" s="7">
        <f t="shared" si="2"/>
        <v>57.37512669075781</v>
      </c>
    </row>
    <row r="173" spans="1:10">
      <c r="A173" s="6">
        <v>2560</v>
      </c>
      <c r="B173" s="24" t="s">
        <v>100</v>
      </c>
      <c r="C173" s="24" t="s">
        <v>101</v>
      </c>
      <c r="D173" s="24"/>
      <c r="E173" s="24" t="s">
        <v>100</v>
      </c>
      <c r="F173" s="24" t="s">
        <v>53</v>
      </c>
      <c r="G173" s="25">
        <v>2</v>
      </c>
      <c r="H173" s="24">
        <v>68902</v>
      </c>
      <c r="I173" s="24">
        <v>125140</v>
      </c>
      <c r="J173" s="7">
        <f t="shared" si="2"/>
        <v>55.059932875179797</v>
      </c>
    </row>
    <row r="174" spans="1:10">
      <c r="A174" s="6">
        <v>2560</v>
      </c>
      <c r="B174" s="24" t="s">
        <v>100</v>
      </c>
      <c r="C174" s="24" t="s">
        <v>101</v>
      </c>
      <c r="D174" s="24"/>
      <c r="E174" s="24" t="s">
        <v>100</v>
      </c>
      <c r="F174" s="24" t="s">
        <v>54</v>
      </c>
      <c r="G174" s="25">
        <v>1</v>
      </c>
      <c r="H174" s="24">
        <v>121195</v>
      </c>
      <c r="I174" s="24">
        <v>189713</v>
      </c>
      <c r="J174" s="7">
        <f t="shared" si="2"/>
        <v>63.883339570825406</v>
      </c>
    </row>
    <row r="175" spans="1:10">
      <c r="A175" s="6">
        <v>2560</v>
      </c>
      <c r="B175" s="24" t="s">
        <v>100</v>
      </c>
      <c r="C175" s="24" t="s">
        <v>101</v>
      </c>
      <c r="D175" s="24"/>
      <c r="E175" s="24" t="s">
        <v>100</v>
      </c>
      <c r="F175" s="24" t="s">
        <v>55</v>
      </c>
      <c r="G175" s="25">
        <v>1</v>
      </c>
      <c r="H175" s="24">
        <v>26360</v>
      </c>
      <c r="I175" s="24">
        <v>94691</v>
      </c>
      <c r="J175" s="7">
        <f t="shared" si="2"/>
        <v>27.837914902155433</v>
      </c>
    </row>
    <row r="176" spans="1:10">
      <c r="A176" s="6">
        <v>2560</v>
      </c>
      <c r="B176" s="24" t="s">
        <v>100</v>
      </c>
      <c r="C176" s="24" t="s">
        <v>101</v>
      </c>
      <c r="D176" s="24"/>
      <c r="E176" s="24" t="s">
        <v>100</v>
      </c>
      <c r="F176" s="24" t="s">
        <v>56</v>
      </c>
      <c r="G176" s="25">
        <v>1</v>
      </c>
      <c r="H176" s="24">
        <v>56868</v>
      </c>
      <c r="I176" s="24">
        <v>92555</v>
      </c>
      <c r="J176" s="7">
        <f t="shared" si="2"/>
        <v>61.442385608557075</v>
      </c>
    </row>
    <row r="177" spans="1:10">
      <c r="A177" s="6">
        <v>2560</v>
      </c>
      <c r="B177" s="24" t="s">
        <v>100</v>
      </c>
      <c r="C177" s="24" t="s">
        <v>101</v>
      </c>
      <c r="D177" s="24"/>
      <c r="E177" s="24" t="s">
        <v>100</v>
      </c>
      <c r="F177" s="24" t="s">
        <v>57</v>
      </c>
      <c r="G177" s="25">
        <v>1</v>
      </c>
      <c r="H177" s="24">
        <v>241006</v>
      </c>
      <c r="I177" s="24">
        <v>417324</v>
      </c>
      <c r="J177" s="7">
        <f t="shared" si="2"/>
        <v>57.750333074541601</v>
      </c>
    </row>
    <row r="178" spans="1:10">
      <c r="A178" s="6">
        <v>2560</v>
      </c>
      <c r="B178" s="24" t="s">
        <v>100</v>
      </c>
      <c r="C178" s="24" t="s">
        <v>101</v>
      </c>
      <c r="D178" s="24"/>
      <c r="E178" s="24" t="s">
        <v>100</v>
      </c>
      <c r="F178" s="24" t="s">
        <v>58</v>
      </c>
      <c r="G178" s="25">
        <v>1</v>
      </c>
      <c r="H178" s="24">
        <v>14060</v>
      </c>
      <c r="I178" s="24">
        <v>36680</v>
      </c>
      <c r="J178" s="7">
        <f t="shared" si="2"/>
        <v>38.331515812431846</v>
      </c>
    </row>
    <row r="179" spans="1:10">
      <c r="A179" s="6">
        <v>2560</v>
      </c>
      <c r="B179" s="24" t="s">
        <v>100</v>
      </c>
      <c r="C179" s="24" t="s">
        <v>101</v>
      </c>
      <c r="D179" s="24"/>
      <c r="E179" s="24" t="s">
        <v>100</v>
      </c>
      <c r="F179" s="24" t="s">
        <v>59</v>
      </c>
      <c r="G179" s="25">
        <v>3</v>
      </c>
      <c r="H179" s="24">
        <v>214904</v>
      </c>
      <c r="I179" s="24">
        <v>347816</v>
      </c>
      <c r="J179" s="7">
        <f t="shared" si="2"/>
        <v>61.786691814062607</v>
      </c>
    </row>
    <row r="180" spans="1:10">
      <c r="A180" s="6">
        <v>2560</v>
      </c>
      <c r="B180" s="24" t="s">
        <v>100</v>
      </c>
      <c r="C180" s="24" t="s">
        <v>101</v>
      </c>
      <c r="D180" s="24"/>
      <c r="E180" s="24" t="s">
        <v>100</v>
      </c>
      <c r="F180" s="24" t="s">
        <v>60</v>
      </c>
      <c r="G180" s="25">
        <v>3</v>
      </c>
      <c r="H180" s="24">
        <v>116772</v>
      </c>
      <c r="I180" s="24">
        <v>140517</v>
      </c>
      <c r="J180" s="7">
        <f t="shared" si="2"/>
        <v>83.101688763637142</v>
      </c>
    </row>
    <row r="181" spans="1:10">
      <c r="A181" s="6">
        <v>2560</v>
      </c>
      <c r="B181" s="24" t="s">
        <v>100</v>
      </c>
      <c r="C181" s="24" t="s">
        <v>101</v>
      </c>
      <c r="D181" s="24"/>
      <c r="E181" s="24" t="s">
        <v>100</v>
      </c>
      <c r="F181" s="24" t="s">
        <v>61</v>
      </c>
      <c r="G181" s="25">
        <v>3</v>
      </c>
      <c r="H181" s="24">
        <v>141592</v>
      </c>
      <c r="I181" s="24">
        <v>203517</v>
      </c>
      <c r="J181" s="7">
        <f t="shared" si="2"/>
        <v>69.572566419512867</v>
      </c>
    </row>
    <row r="182" spans="1:10">
      <c r="A182" s="6">
        <v>2560</v>
      </c>
      <c r="B182" s="24" t="s">
        <v>100</v>
      </c>
      <c r="C182" s="24" t="s">
        <v>101</v>
      </c>
      <c r="D182" s="24"/>
      <c r="E182" s="24" t="s">
        <v>100</v>
      </c>
      <c r="F182" s="24" t="s">
        <v>62</v>
      </c>
      <c r="G182" s="25">
        <v>2</v>
      </c>
      <c r="H182" s="24">
        <v>105412</v>
      </c>
      <c r="I182" s="24">
        <v>188503</v>
      </c>
      <c r="J182" s="7">
        <f t="shared" si="2"/>
        <v>55.920595428189472</v>
      </c>
    </row>
    <row r="183" spans="1:10">
      <c r="A183" s="6">
        <v>2560</v>
      </c>
      <c r="B183" s="24" t="s">
        <v>100</v>
      </c>
      <c r="C183" s="24" t="s">
        <v>101</v>
      </c>
      <c r="D183" s="24"/>
      <c r="E183" s="24" t="s">
        <v>100</v>
      </c>
      <c r="F183" s="24" t="s">
        <v>63</v>
      </c>
      <c r="G183" s="25">
        <v>2</v>
      </c>
      <c r="H183" s="24">
        <v>152657</v>
      </c>
      <c r="I183" s="24">
        <v>245271</v>
      </c>
      <c r="J183" s="7">
        <f t="shared" si="2"/>
        <v>62.240134381969334</v>
      </c>
    </row>
    <row r="184" spans="1:10">
      <c r="A184" s="6">
        <v>2560</v>
      </c>
      <c r="B184" s="24" t="s">
        <v>100</v>
      </c>
      <c r="C184" s="24" t="s">
        <v>101</v>
      </c>
      <c r="D184" s="24"/>
      <c r="E184" s="24" t="s">
        <v>100</v>
      </c>
      <c r="F184" s="24" t="s">
        <v>64</v>
      </c>
      <c r="G184" s="25">
        <v>2</v>
      </c>
      <c r="H184" s="24">
        <v>239718</v>
      </c>
      <c r="I184" s="24">
        <v>398884</v>
      </c>
      <c r="J184" s="7">
        <f t="shared" si="2"/>
        <v>60.09717110738962</v>
      </c>
    </row>
    <row r="185" spans="1:10">
      <c r="A185" s="6">
        <v>2560</v>
      </c>
      <c r="B185" s="24" t="s">
        <v>100</v>
      </c>
      <c r="C185" s="24" t="s">
        <v>101</v>
      </c>
      <c r="D185" s="24"/>
      <c r="E185" s="24" t="s">
        <v>100</v>
      </c>
      <c r="F185" s="24" t="s">
        <v>65</v>
      </c>
      <c r="G185" s="25">
        <v>3</v>
      </c>
      <c r="H185" s="24">
        <v>132675</v>
      </c>
      <c r="I185" s="24">
        <v>215218</v>
      </c>
      <c r="J185" s="7">
        <f t="shared" si="2"/>
        <v>61.646795342397013</v>
      </c>
    </row>
    <row r="186" spans="1:10">
      <c r="A186" s="6">
        <v>2560</v>
      </c>
      <c r="B186" s="24" t="s">
        <v>100</v>
      </c>
      <c r="C186" s="24" t="s">
        <v>101</v>
      </c>
      <c r="D186" s="24"/>
      <c r="E186" s="24" t="s">
        <v>100</v>
      </c>
      <c r="F186" s="24" t="s">
        <v>66</v>
      </c>
      <c r="G186" s="25">
        <v>2</v>
      </c>
      <c r="H186" s="24">
        <v>233120</v>
      </c>
      <c r="I186" s="24">
        <v>402255</v>
      </c>
      <c r="J186" s="7">
        <f t="shared" si="2"/>
        <v>57.95328833700016</v>
      </c>
    </row>
    <row r="187" spans="1:10">
      <c r="A187" s="6">
        <v>2560</v>
      </c>
      <c r="B187" s="24" t="s">
        <v>100</v>
      </c>
      <c r="C187" s="24" t="s">
        <v>101</v>
      </c>
      <c r="D187" s="24"/>
      <c r="E187" s="24" t="s">
        <v>100</v>
      </c>
      <c r="F187" s="24" t="s">
        <v>67</v>
      </c>
      <c r="G187" s="25">
        <v>5</v>
      </c>
      <c r="H187" s="24">
        <v>374959</v>
      </c>
      <c r="I187" s="24">
        <v>509586</v>
      </c>
      <c r="J187" s="7">
        <f t="shared" si="2"/>
        <v>73.581103091529201</v>
      </c>
    </row>
    <row r="188" spans="1:10">
      <c r="A188" s="6">
        <v>2560</v>
      </c>
      <c r="B188" s="24" t="s">
        <v>100</v>
      </c>
      <c r="C188" s="24" t="s">
        <v>101</v>
      </c>
      <c r="D188" s="24"/>
      <c r="E188" s="24" t="s">
        <v>100</v>
      </c>
      <c r="F188" s="24" t="s">
        <v>68</v>
      </c>
      <c r="G188" s="25">
        <v>5</v>
      </c>
      <c r="H188" s="24">
        <v>343136</v>
      </c>
      <c r="I188" s="24">
        <v>445092</v>
      </c>
      <c r="J188" s="7">
        <f t="shared" si="2"/>
        <v>77.093275098181948</v>
      </c>
    </row>
    <row r="189" spans="1:10">
      <c r="A189" s="6">
        <v>2560</v>
      </c>
      <c r="B189" s="24" t="s">
        <v>100</v>
      </c>
      <c r="C189" s="24" t="s">
        <v>101</v>
      </c>
      <c r="D189" s="24"/>
      <c r="E189" s="24" t="s">
        <v>100</v>
      </c>
      <c r="F189" s="24" t="s">
        <v>69</v>
      </c>
      <c r="G189" s="25">
        <v>5</v>
      </c>
      <c r="H189" s="24">
        <v>247426</v>
      </c>
      <c r="I189" s="24">
        <v>358344</v>
      </c>
      <c r="J189" s="7">
        <f t="shared" si="2"/>
        <v>69.047060924698059</v>
      </c>
    </row>
    <row r="190" spans="1:10">
      <c r="A190" s="6">
        <v>2560</v>
      </c>
      <c r="B190" s="24" t="s">
        <v>100</v>
      </c>
      <c r="C190" s="24" t="s">
        <v>101</v>
      </c>
      <c r="D190" s="24"/>
      <c r="E190" s="24" t="s">
        <v>100</v>
      </c>
      <c r="F190" s="24" t="s">
        <v>70</v>
      </c>
      <c r="G190" s="25">
        <v>5</v>
      </c>
      <c r="H190" s="24">
        <v>396888</v>
      </c>
      <c r="I190" s="24">
        <v>656664</v>
      </c>
      <c r="J190" s="7">
        <f t="shared" si="2"/>
        <v>60.440042396111252</v>
      </c>
    </row>
    <row r="191" spans="1:10">
      <c r="A191" s="6">
        <v>2560</v>
      </c>
      <c r="B191" s="24" t="s">
        <v>100</v>
      </c>
      <c r="C191" s="24" t="s">
        <v>101</v>
      </c>
      <c r="D191" s="24"/>
      <c r="E191" s="24" t="s">
        <v>100</v>
      </c>
      <c r="F191" s="24" t="s">
        <v>71</v>
      </c>
      <c r="G191" s="25">
        <v>5</v>
      </c>
      <c r="H191" s="24">
        <v>497845</v>
      </c>
      <c r="I191" s="24">
        <v>577789</v>
      </c>
      <c r="J191" s="7">
        <f t="shared" si="2"/>
        <v>86.163807202975477</v>
      </c>
    </row>
    <row r="192" spans="1:10">
      <c r="A192" s="6">
        <v>2560</v>
      </c>
      <c r="B192" s="24" t="s">
        <v>100</v>
      </c>
      <c r="C192" s="24" t="s">
        <v>101</v>
      </c>
      <c r="D192" s="24"/>
      <c r="E192" s="24" t="s">
        <v>100</v>
      </c>
      <c r="F192" s="24" t="s">
        <v>72</v>
      </c>
      <c r="G192" s="25">
        <v>5</v>
      </c>
      <c r="H192" s="24">
        <v>63093</v>
      </c>
      <c r="I192" s="24">
        <v>110492</v>
      </c>
      <c r="J192" s="7">
        <f t="shared" si="2"/>
        <v>57.101871628715202</v>
      </c>
    </row>
    <row r="193" spans="1:10">
      <c r="A193" s="6">
        <v>2560</v>
      </c>
      <c r="B193" s="24" t="s">
        <v>100</v>
      </c>
      <c r="C193" s="24" t="s">
        <v>101</v>
      </c>
      <c r="D193" s="24"/>
      <c r="E193" s="24" t="s">
        <v>100</v>
      </c>
      <c r="F193" s="24" t="s">
        <v>73</v>
      </c>
      <c r="G193" s="25">
        <v>5</v>
      </c>
      <c r="H193" s="24">
        <v>240368</v>
      </c>
      <c r="I193" s="24">
        <v>280830</v>
      </c>
      <c r="J193" s="7">
        <f t="shared" si="2"/>
        <v>85.591995157212551</v>
      </c>
    </row>
    <row r="194" spans="1:10">
      <c r="A194" s="6">
        <v>2560</v>
      </c>
      <c r="B194" s="24" t="s">
        <v>100</v>
      </c>
      <c r="C194" s="24" t="s">
        <v>101</v>
      </c>
      <c r="D194" s="24"/>
      <c r="E194" s="24" t="s">
        <v>100</v>
      </c>
      <c r="F194" s="24" t="s">
        <v>74</v>
      </c>
      <c r="G194" s="25">
        <v>5</v>
      </c>
      <c r="H194" s="24">
        <v>196307</v>
      </c>
      <c r="I194" s="24">
        <v>265822</v>
      </c>
      <c r="J194" s="7">
        <f t="shared" si="2"/>
        <v>73.849041840028292</v>
      </c>
    </row>
    <row r="195" spans="1:10">
      <c r="A195" s="6">
        <v>2560</v>
      </c>
      <c r="B195" s="24" t="s">
        <v>100</v>
      </c>
      <c r="C195" s="24" t="s">
        <v>101</v>
      </c>
      <c r="D195" s="24"/>
      <c r="E195" s="24" t="s">
        <v>100</v>
      </c>
      <c r="F195" s="24" t="s">
        <v>75</v>
      </c>
      <c r="G195" s="25">
        <v>11</v>
      </c>
      <c r="H195" s="24">
        <v>516447</v>
      </c>
      <c r="I195" s="24">
        <v>647432</v>
      </c>
      <c r="J195" s="7">
        <f t="shared" si="2"/>
        <v>79.768531675913451</v>
      </c>
    </row>
    <row r="196" spans="1:10">
      <c r="A196" s="6">
        <v>2560</v>
      </c>
      <c r="B196" s="24" t="s">
        <v>100</v>
      </c>
      <c r="C196" s="24" t="s">
        <v>101</v>
      </c>
      <c r="D196" s="24"/>
      <c r="E196" s="24" t="s">
        <v>100</v>
      </c>
      <c r="F196" s="24" t="s">
        <v>76</v>
      </c>
      <c r="G196" s="25">
        <v>11</v>
      </c>
      <c r="H196" s="24">
        <v>178534</v>
      </c>
      <c r="I196" s="24">
        <v>206332</v>
      </c>
      <c r="J196" s="7">
        <f t="shared" ref="J196:J234" si="3">H196*100/I196</f>
        <v>86.52753814241126</v>
      </c>
    </row>
    <row r="197" spans="1:10">
      <c r="A197" s="6">
        <v>2560</v>
      </c>
      <c r="B197" s="24" t="s">
        <v>100</v>
      </c>
      <c r="C197" s="24" t="s">
        <v>101</v>
      </c>
      <c r="D197" s="24"/>
      <c r="E197" s="24" t="s">
        <v>100</v>
      </c>
      <c r="F197" s="24" t="s">
        <v>77</v>
      </c>
      <c r="G197" s="25">
        <v>11</v>
      </c>
      <c r="H197" s="24">
        <v>82829</v>
      </c>
      <c r="I197" s="24">
        <v>109202</v>
      </c>
      <c r="J197" s="7">
        <f t="shared" si="3"/>
        <v>75.849343418618702</v>
      </c>
    </row>
    <row r="198" spans="1:10">
      <c r="A198" s="6">
        <v>2560</v>
      </c>
      <c r="B198" s="24" t="s">
        <v>100</v>
      </c>
      <c r="C198" s="24" t="s">
        <v>101</v>
      </c>
      <c r="D198" s="24"/>
      <c r="E198" s="24" t="s">
        <v>100</v>
      </c>
      <c r="F198" s="24" t="s">
        <v>78</v>
      </c>
      <c r="G198" s="25">
        <v>11</v>
      </c>
      <c r="H198" s="24">
        <v>199954</v>
      </c>
      <c r="I198" s="24">
        <v>337340</v>
      </c>
      <c r="J198" s="7">
        <f t="shared" si="3"/>
        <v>59.273729768186399</v>
      </c>
    </row>
    <row r="199" spans="1:10">
      <c r="A199" s="6">
        <v>2560</v>
      </c>
      <c r="B199" s="24" t="s">
        <v>100</v>
      </c>
      <c r="C199" s="24" t="s">
        <v>101</v>
      </c>
      <c r="D199" s="24"/>
      <c r="E199" s="24" t="s">
        <v>100</v>
      </c>
      <c r="F199" s="24" t="s">
        <v>79</v>
      </c>
      <c r="G199" s="25">
        <v>11</v>
      </c>
      <c r="H199" s="24">
        <v>419294</v>
      </c>
      <c r="I199" s="24">
        <v>541770</v>
      </c>
      <c r="J199" s="7">
        <f t="shared" si="3"/>
        <v>77.393358805397128</v>
      </c>
    </row>
    <row r="200" spans="1:10">
      <c r="A200" s="6">
        <v>2560</v>
      </c>
      <c r="B200" s="24" t="s">
        <v>100</v>
      </c>
      <c r="C200" s="24" t="s">
        <v>101</v>
      </c>
      <c r="D200" s="24"/>
      <c r="E200" s="24" t="s">
        <v>100</v>
      </c>
      <c r="F200" s="24" t="s">
        <v>80</v>
      </c>
      <c r="G200" s="25">
        <v>11</v>
      </c>
      <c r="H200" s="24">
        <v>108836</v>
      </c>
      <c r="I200" s="24">
        <v>139856</v>
      </c>
      <c r="J200" s="7">
        <f t="shared" si="3"/>
        <v>77.820043473286816</v>
      </c>
    </row>
    <row r="201" spans="1:10">
      <c r="A201" s="6">
        <v>2560</v>
      </c>
      <c r="B201" s="24" t="s">
        <v>100</v>
      </c>
      <c r="C201" s="24" t="s">
        <v>101</v>
      </c>
      <c r="D201" s="24"/>
      <c r="E201" s="24" t="s">
        <v>100</v>
      </c>
      <c r="F201" s="24" t="s">
        <v>81</v>
      </c>
      <c r="G201" s="25">
        <v>11</v>
      </c>
      <c r="H201" s="24">
        <v>179746</v>
      </c>
      <c r="I201" s="24">
        <v>243312</v>
      </c>
      <c r="J201" s="7">
        <f t="shared" si="3"/>
        <v>73.874695863746965</v>
      </c>
    </row>
    <row r="202" spans="1:10">
      <c r="A202" s="6">
        <v>2560</v>
      </c>
      <c r="B202" s="24" t="s">
        <v>100</v>
      </c>
      <c r="C202" s="24" t="s">
        <v>101</v>
      </c>
      <c r="D202" s="24"/>
      <c r="E202" s="24" t="s">
        <v>100</v>
      </c>
      <c r="F202" s="24" t="s">
        <v>82</v>
      </c>
      <c r="G202" s="25">
        <v>12</v>
      </c>
      <c r="H202" s="24">
        <v>660925</v>
      </c>
      <c r="I202" s="24">
        <v>906232</v>
      </c>
      <c r="J202" s="7">
        <f t="shared" si="3"/>
        <v>72.931103735025914</v>
      </c>
    </row>
    <row r="203" spans="1:10">
      <c r="A203" s="6">
        <v>2560</v>
      </c>
      <c r="B203" s="24" t="s">
        <v>100</v>
      </c>
      <c r="C203" s="24" t="s">
        <v>101</v>
      </c>
      <c r="D203" s="24"/>
      <c r="E203" s="24" t="s">
        <v>100</v>
      </c>
      <c r="F203" s="24" t="s">
        <v>83</v>
      </c>
      <c r="G203" s="25">
        <v>12</v>
      </c>
      <c r="H203" s="24">
        <v>129688</v>
      </c>
      <c r="I203" s="24">
        <v>140796</v>
      </c>
      <c r="J203" s="7">
        <f t="shared" si="3"/>
        <v>92.110571323048944</v>
      </c>
    </row>
    <row r="204" spans="1:10">
      <c r="A204" s="6">
        <v>2560</v>
      </c>
      <c r="B204" s="24" t="s">
        <v>100</v>
      </c>
      <c r="C204" s="24" t="s">
        <v>101</v>
      </c>
      <c r="D204" s="24"/>
      <c r="E204" s="24" t="s">
        <v>100</v>
      </c>
      <c r="F204" s="24" t="s">
        <v>84</v>
      </c>
      <c r="G204" s="25">
        <v>12</v>
      </c>
      <c r="H204" s="24">
        <v>278220</v>
      </c>
      <c r="I204" s="24">
        <v>402195</v>
      </c>
      <c r="J204" s="7">
        <f t="shared" si="3"/>
        <v>69.175399992540932</v>
      </c>
    </row>
    <row r="205" spans="1:10">
      <c r="A205" s="6">
        <v>2560</v>
      </c>
      <c r="B205" s="24" t="s">
        <v>100</v>
      </c>
      <c r="C205" s="24" t="s">
        <v>101</v>
      </c>
      <c r="D205" s="24"/>
      <c r="E205" s="24" t="s">
        <v>100</v>
      </c>
      <c r="F205" s="24" t="s">
        <v>85</v>
      </c>
      <c r="G205" s="25">
        <v>12</v>
      </c>
      <c r="H205" s="24">
        <v>184491</v>
      </c>
      <c r="I205" s="24">
        <v>267510</v>
      </c>
      <c r="J205" s="7">
        <f t="shared" si="3"/>
        <v>68.966019961870586</v>
      </c>
    </row>
    <row r="206" spans="1:10">
      <c r="A206" s="6">
        <v>2560</v>
      </c>
      <c r="B206" s="24" t="s">
        <v>100</v>
      </c>
      <c r="C206" s="24" t="s">
        <v>101</v>
      </c>
      <c r="D206" s="24"/>
      <c r="E206" s="24" t="s">
        <v>100</v>
      </c>
      <c r="F206" s="24" t="s">
        <v>86</v>
      </c>
      <c r="G206" s="25">
        <v>12</v>
      </c>
      <c r="H206" s="24">
        <v>244598</v>
      </c>
      <c r="I206" s="24">
        <v>319214</v>
      </c>
      <c r="J206" s="7">
        <f t="shared" si="3"/>
        <v>76.625085365930062</v>
      </c>
    </row>
    <row r="207" spans="1:10">
      <c r="A207" s="6">
        <v>2560</v>
      </c>
      <c r="B207" s="24" t="s">
        <v>100</v>
      </c>
      <c r="C207" s="24" t="s">
        <v>101</v>
      </c>
      <c r="D207" s="24"/>
      <c r="E207" s="24" t="s">
        <v>100</v>
      </c>
      <c r="F207" s="24" t="s">
        <v>87</v>
      </c>
      <c r="G207" s="25">
        <v>12</v>
      </c>
      <c r="H207" s="24">
        <v>201575</v>
      </c>
      <c r="I207" s="24">
        <v>260412</v>
      </c>
      <c r="J207" s="7">
        <f t="shared" si="3"/>
        <v>77.406187118873177</v>
      </c>
    </row>
    <row r="208" spans="1:10">
      <c r="A208" s="6">
        <v>2560</v>
      </c>
      <c r="B208" s="24" t="s">
        <v>100</v>
      </c>
      <c r="C208" s="24" t="s">
        <v>101</v>
      </c>
      <c r="D208" s="24"/>
      <c r="E208" s="24" t="s">
        <v>100</v>
      </c>
      <c r="F208" s="24" t="s">
        <v>88</v>
      </c>
      <c r="G208" s="25">
        <v>12</v>
      </c>
      <c r="H208" s="24">
        <v>332578</v>
      </c>
      <c r="I208" s="24">
        <v>392268</v>
      </c>
      <c r="J208" s="7">
        <f t="shared" si="3"/>
        <v>84.783362395097228</v>
      </c>
    </row>
    <row r="209" spans="1:10">
      <c r="A209" s="6">
        <v>2557</v>
      </c>
      <c r="B209" s="24" t="s">
        <v>0</v>
      </c>
      <c r="C209" s="24" t="s">
        <v>1</v>
      </c>
      <c r="D209" s="24" t="s">
        <v>102</v>
      </c>
      <c r="E209" s="24" t="s">
        <v>100</v>
      </c>
      <c r="F209" s="24"/>
      <c r="G209" s="20"/>
      <c r="H209" s="24">
        <v>2479056</v>
      </c>
      <c r="I209" s="24">
        <v>3347932</v>
      </c>
      <c r="J209" s="7">
        <f t="shared" si="3"/>
        <v>74.047382085418704</v>
      </c>
    </row>
    <row r="210" spans="1:10">
      <c r="A210" s="6">
        <v>2557</v>
      </c>
      <c r="B210" s="24" t="s">
        <v>0</v>
      </c>
      <c r="C210" s="24" t="s">
        <v>2</v>
      </c>
      <c r="D210" s="24" t="s">
        <v>102</v>
      </c>
      <c r="E210" s="24" t="s">
        <v>100</v>
      </c>
      <c r="F210" s="24"/>
      <c r="G210" s="20"/>
      <c r="H210" s="24">
        <v>5426830</v>
      </c>
      <c r="I210" s="24">
        <v>6935283</v>
      </c>
      <c r="J210" s="7">
        <f t="shared" si="3"/>
        <v>78.249582605352941</v>
      </c>
    </row>
    <row r="211" spans="1:10">
      <c r="A211" s="6">
        <v>2557</v>
      </c>
      <c r="B211" s="24" t="s">
        <v>0</v>
      </c>
      <c r="C211" s="24" t="s">
        <v>3</v>
      </c>
      <c r="D211" s="24" t="s">
        <v>102</v>
      </c>
      <c r="E211" s="24" t="s">
        <v>100</v>
      </c>
      <c r="F211" s="24"/>
      <c r="G211" s="20"/>
      <c r="H211" s="24">
        <v>3051107</v>
      </c>
      <c r="I211" s="24">
        <v>3969742</v>
      </c>
      <c r="J211" s="7">
        <f t="shared" si="3"/>
        <v>76.859075476441546</v>
      </c>
    </row>
    <row r="212" spans="1:10">
      <c r="A212" s="6">
        <v>2557</v>
      </c>
      <c r="B212" s="24" t="s">
        <v>0</v>
      </c>
      <c r="C212" s="24" t="s">
        <v>4</v>
      </c>
      <c r="D212" s="24" t="s">
        <v>102</v>
      </c>
      <c r="E212" s="24" t="s">
        <v>100</v>
      </c>
      <c r="F212" s="24"/>
      <c r="G212" s="20"/>
      <c r="H212" s="24">
        <v>1126323</v>
      </c>
      <c r="I212" s="24">
        <v>1702300</v>
      </c>
      <c r="J212" s="7">
        <f t="shared" si="3"/>
        <v>66.164777066322031</v>
      </c>
    </row>
    <row r="213" spans="1:10">
      <c r="A213" s="6">
        <v>2557</v>
      </c>
      <c r="B213" s="24" t="s">
        <v>5</v>
      </c>
      <c r="C213" s="24" t="s">
        <v>1</v>
      </c>
      <c r="D213" s="24" t="s">
        <v>102</v>
      </c>
      <c r="E213" s="24" t="s">
        <v>100</v>
      </c>
      <c r="F213" s="24"/>
      <c r="G213" s="20"/>
      <c r="H213" s="24">
        <v>2263593</v>
      </c>
      <c r="I213" s="24">
        <v>3294751</v>
      </c>
      <c r="J213" s="7">
        <f t="shared" si="3"/>
        <v>68.703006691552716</v>
      </c>
    </row>
    <row r="214" spans="1:10">
      <c r="A214" s="6">
        <v>2557</v>
      </c>
      <c r="B214" s="24" t="s">
        <v>5</v>
      </c>
      <c r="C214" s="24" t="s">
        <v>2</v>
      </c>
      <c r="D214" s="24" t="s">
        <v>102</v>
      </c>
      <c r="E214" s="24" t="s">
        <v>100</v>
      </c>
      <c r="F214" s="24"/>
      <c r="G214" s="20"/>
      <c r="H214" s="24">
        <v>4907210</v>
      </c>
      <c r="I214" s="24">
        <v>6919304</v>
      </c>
      <c r="J214" s="7">
        <f t="shared" si="3"/>
        <v>70.920572358144696</v>
      </c>
    </row>
    <row r="215" spans="1:10">
      <c r="A215" s="6">
        <v>2557</v>
      </c>
      <c r="B215" s="24" t="s">
        <v>5</v>
      </c>
      <c r="C215" s="24" t="s">
        <v>3</v>
      </c>
      <c r="D215" s="24" t="s">
        <v>102</v>
      </c>
      <c r="E215" s="24" t="s">
        <v>100</v>
      </c>
      <c r="F215" s="24"/>
      <c r="G215" s="20"/>
      <c r="H215" s="24">
        <v>2716753</v>
      </c>
      <c r="I215" s="24">
        <v>4130399</v>
      </c>
      <c r="J215" s="7">
        <f t="shared" si="3"/>
        <v>65.774589815657038</v>
      </c>
    </row>
    <row r="216" spans="1:10">
      <c r="A216" s="6">
        <v>2557</v>
      </c>
      <c r="B216" s="24" t="s">
        <v>5</v>
      </c>
      <c r="C216" s="24" t="s">
        <v>4</v>
      </c>
      <c r="D216" s="24" t="s">
        <v>102</v>
      </c>
      <c r="E216" s="24" t="s">
        <v>100</v>
      </c>
      <c r="F216" s="24"/>
      <c r="G216" s="20"/>
      <c r="H216" s="24">
        <v>1004310</v>
      </c>
      <c r="I216" s="24">
        <v>1625011</v>
      </c>
      <c r="J216" s="7">
        <f t="shared" si="3"/>
        <v>61.803273947068668</v>
      </c>
    </row>
    <row r="217" spans="1:10">
      <c r="A217" s="6">
        <v>2557</v>
      </c>
      <c r="B217" s="24" t="s">
        <v>0</v>
      </c>
      <c r="C217" s="24" t="s">
        <v>101</v>
      </c>
      <c r="D217" s="24" t="s">
        <v>6</v>
      </c>
      <c r="E217" s="24" t="s">
        <v>7</v>
      </c>
      <c r="F217" s="24"/>
      <c r="G217" s="20"/>
      <c r="H217" s="24">
        <v>2305008</v>
      </c>
      <c r="I217" s="24">
        <v>3097254</v>
      </c>
      <c r="J217" s="7">
        <f t="shared" si="3"/>
        <v>74.421019393307745</v>
      </c>
    </row>
    <row r="218" spans="1:10">
      <c r="A218" s="6">
        <v>2557</v>
      </c>
      <c r="B218" s="24" t="s">
        <v>0</v>
      </c>
      <c r="C218" s="24" t="s">
        <v>101</v>
      </c>
      <c r="D218" s="24" t="s">
        <v>8</v>
      </c>
      <c r="E218" s="24" t="s">
        <v>7</v>
      </c>
      <c r="F218" s="24"/>
      <c r="G218" s="20"/>
      <c r="H218" s="24">
        <v>2021026</v>
      </c>
      <c r="I218" s="24">
        <v>2549983</v>
      </c>
      <c r="J218" s="7">
        <f t="shared" si="3"/>
        <v>79.256449944960423</v>
      </c>
    </row>
    <row r="219" spans="1:10">
      <c r="A219" s="6">
        <v>2557</v>
      </c>
      <c r="B219" s="24" t="s">
        <v>0</v>
      </c>
      <c r="C219" s="24" t="s">
        <v>101</v>
      </c>
      <c r="D219" s="24" t="s">
        <v>8</v>
      </c>
      <c r="E219" s="24" t="s">
        <v>9</v>
      </c>
      <c r="F219" s="24"/>
      <c r="G219" s="20"/>
      <c r="H219" s="24">
        <v>1957815</v>
      </c>
      <c r="I219" s="24">
        <v>2523892</v>
      </c>
      <c r="J219" s="7">
        <f t="shared" si="3"/>
        <v>77.571266916333983</v>
      </c>
    </row>
    <row r="220" spans="1:10">
      <c r="A220" s="6">
        <v>2557</v>
      </c>
      <c r="B220" s="24" t="s">
        <v>0</v>
      </c>
      <c r="C220" s="24" t="s">
        <v>101</v>
      </c>
      <c r="D220" s="24" t="s">
        <v>10</v>
      </c>
      <c r="E220" s="24" t="s">
        <v>7</v>
      </c>
      <c r="F220" s="24"/>
      <c r="G220" s="20"/>
      <c r="H220" s="24">
        <v>691500</v>
      </c>
      <c r="I220" s="24">
        <v>974585</v>
      </c>
      <c r="J220" s="7">
        <f t="shared" si="3"/>
        <v>70.953277548905433</v>
      </c>
    </row>
    <row r="221" spans="1:10">
      <c r="A221" s="6">
        <v>2557</v>
      </c>
      <c r="B221" s="24" t="s">
        <v>0</v>
      </c>
      <c r="C221" s="24" t="s">
        <v>101</v>
      </c>
      <c r="D221" s="24" t="s">
        <v>10</v>
      </c>
      <c r="E221" s="24" t="s">
        <v>9</v>
      </c>
      <c r="F221" s="24"/>
      <c r="G221" s="20"/>
      <c r="H221" s="24">
        <v>1050424</v>
      </c>
      <c r="I221" s="24">
        <v>1434412</v>
      </c>
      <c r="J221" s="7">
        <f t="shared" si="3"/>
        <v>73.230285301573048</v>
      </c>
    </row>
    <row r="222" spans="1:10">
      <c r="A222" s="6">
        <v>2557</v>
      </c>
      <c r="B222" s="24" t="s">
        <v>0</v>
      </c>
      <c r="C222" s="24" t="s">
        <v>101</v>
      </c>
      <c r="D222" s="24" t="s">
        <v>11</v>
      </c>
      <c r="E222" s="24" t="s">
        <v>7</v>
      </c>
      <c r="F222" s="24"/>
      <c r="G222" s="20"/>
      <c r="H222" s="24">
        <v>816774</v>
      </c>
      <c r="I222" s="24">
        <v>1117748</v>
      </c>
      <c r="J222" s="7">
        <f t="shared" si="3"/>
        <v>73.073179285491904</v>
      </c>
    </row>
    <row r="223" spans="1:10">
      <c r="A223" s="6">
        <v>2557</v>
      </c>
      <c r="B223" s="24" t="s">
        <v>0</v>
      </c>
      <c r="C223" s="24" t="s">
        <v>101</v>
      </c>
      <c r="D223" s="24" t="s">
        <v>11</v>
      </c>
      <c r="E223" s="24" t="s">
        <v>9</v>
      </c>
      <c r="F223" s="24"/>
      <c r="G223" s="20"/>
      <c r="H223" s="24">
        <v>1438007</v>
      </c>
      <c r="I223" s="24">
        <v>2119877</v>
      </c>
      <c r="J223" s="7">
        <f t="shared" si="3"/>
        <v>67.834454546183579</v>
      </c>
    </row>
    <row r="224" spans="1:10">
      <c r="A224" s="6">
        <v>2557</v>
      </c>
      <c r="B224" s="24" t="s">
        <v>0</v>
      </c>
      <c r="C224" s="24" t="s">
        <v>101</v>
      </c>
      <c r="D224" s="24" t="s">
        <v>12</v>
      </c>
      <c r="E224" s="24" t="s">
        <v>7</v>
      </c>
      <c r="F224" s="24"/>
      <c r="G224" s="20"/>
      <c r="H224" s="24">
        <v>730509</v>
      </c>
      <c r="I224" s="24">
        <v>854813</v>
      </c>
      <c r="J224" s="7">
        <f t="shared" si="3"/>
        <v>85.458340011207127</v>
      </c>
    </row>
    <row r="225" spans="1:10">
      <c r="A225" s="6">
        <v>2557</v>
      </c>
      <c r="B225" s="24" t="s">
        <v>0</v>
      </c>
      <c r="C225" s="24" t="s">
        <v>101</v>
      </c>
      <c r="D225" s="24" t="s">
        <v>12</v>
      </c>
      <c r="E225" s="24" t="s">
        <v>9</v>
      </c>
      <c r="F225" s="24"/>
      <c r="G225" s="20"/>
      <c r="H225" s="24">
        <v>1072252</v>
      </c>
      <c r="I225" s="24">
        <v>1282695</v>
      </c>
      <c r="J225" s="7">
        <f t="shared" si="3"/>
        <v>83.593683611458687</v>
      </c>
    </row>
    <row r="226" spans="1:10">
      <c r="A226" s="6">
        <v>2557</v>
      </c>
      <c r="B226" s="24" t="s">
        <v>5</v>
      </c>
      <c r="C226" s="24" t="s">
        <v>101</v>
      </c>
      <c r="D226" s="24" t="s">
        <v>6</v>
      </c>
      <c r="E226" s="24" t="s">
        <v>7</v>
      </c>
      <c r="F226" s="24"/>
      <c r="G226" s="20"/>
      <c r="H226" s="24">
        <v>2083009</v>
      </c>
      <c r="I226" s="24">
        <v>3249412</v>
      </c>
      <c r="J226" s="7">
        <f t="shared" si="3"/>
        <v>64.104182541333628</v>
      </c>
    </row>
    <row r="227" spans="1:10">
      <c r="A227" s="6">
        <v>2557</v>
      </c>
      <c r="B227" s="24" t="s">
        <v>5</v>
      </c>
      <c r="C227" s="24" t="s">
        <v>101</v>
      </c>
      <c r="D227" s="24" t="s">
        <v>8</v>
      </c>
      <c r="E227" s="24" t="s">
        <v>7</v>
      </c>
      <c r="F227" s="24"/>
      <c r="G227" s="20"/>
      <c r="H227" s="24">
        <v>1854232</v>
      </c>
      <c r="I227" s="24">
        <v>2583767</v>
      </c>
      <c r="J227" s="7">
        <f t="shared" si="3"/>
        <v>71.764675375140257</v>
      </c>
    </row>
    <row r="228" spans="1:10">
      <c r="A228" s="6">
        <v>2557</v>
      </c>
      <c r="B228" s="24" t="s">
        <v>5</v>
      </c>
      <c r="C228" s="24" t="s">
        <v>101</v>
      </c>
      <c r="D228" s="24" t="s">
        <v>8</v>
      </c>
      <c r="E228" s="24" t="s">
        <v>9</v>
      </c>
      <c r="F228" s="24"/>
      <c r="G228" s="20"/>
      <c r="H228" s="24">
        <v>1688381</v>
      </c>
      <c r="I228" s="24">
        <v>2365564</v>
      </c>
      <c r="J228" s="7">
        <f t="shared" si="3"/>
        <v>71.373296177993922</v>
      </c>
    </row>
    <row r="229" spans="1:10">
      <c r="A229" s="6">
        <v>2557</v>
      </c>
      <c r="B229" s="24" t="s">
        <v>5</v>
      </c>
      <c r="C229" s="24" t="s">
        <v>101</v>
      </c>
      <c r="D229" s="24" t="s">
        <v>10</v>
      </c>
      <c r="E229" s="24" t="s">
        <v>7</v>
      </c>
      <c r="F229" s="24"/>
      <c r="G229" s="20"/>
      <c r="H229" s="24">
        <v>600962</v>
      </c>
      <c r="I229" s="24">
        <v>969550</v>
      </c>
      <c r="J229" s="7">
        <f t="shared" si="3"/>
        <v>61.983600639471923</v>
      </c>
    </row>
    <row r="230" spans="1:10">
      <c r="A230" s="6">
        <v>2557</v>
      </c>
      <c r="B230" s="24" t="s">
        <v>5</v>
      </c>
      <c r="C230" s="24" t="s">
        <v>101</v>
      </c>
      <c r="D230" s="24" t="s">
        <v>10</v>
      </c>
      <c r="E230" s="24" t="s">
        <v>9</v>
      </c>
      <c r="F230" s="24"/>
      <c r="G230" s="20"/>
      <c r="H230" s="24">
        <v>925844</v>
      </c>
      <c r="I230" s="24">
        <v>1396503</v>
      </c>
      <c r="J230" s="7">
        <f t="shared" si="3"/>
        <v>66.297315508810215</v>
      </c>
    </row>
    <row r="231" spans="1:10">
      <c r="A231" s="6">
        <v>2557</v>
      </c>
      <c r="B231" s="24" t="s">
        <v>5</v>
      </c>
      <c r="C231" s="24" t="s">
        <v>101</v>
      </c>
      <c r="D231" s="24" t="s">
        <v>11</v>
      </c>
      <c r="E231" s="24" t="s">
        <v>7</v>
      </c>
      <c r="F231" s="24"/>
      <c r="G231" s="20"/>
      <c r="H231" s="24">
        <v>815544</v>
      </c>
      <c r="I231" s="24">
        <v>1148495</v>
      </c>
      <c r="J231" s="7">
        <f t="shared" si="3"/>
        <v>71.009799781453125</v>
      </c>
    </row>
    <row r="232" spans="1:10">
      <c r="A232" s="6">
        <v>2557</v>
      </c>
      <c r="B232" s="24" t="s">
        <v>5</v>
      </c>
      <c r="C232" s="24" t="s">
        <v>101</v>
      </c>
      <c r="D232" s="24" t="s">
        <v>11</v>
      </c>
      <c r="E232" s="24" t="s">
        <v>9</v>
      </c>
      <c r="F232" s="24"/>
      <c r="G232" s="20"/>
      <c r="H232" s="24">
        <v>1180061</v>
      </c>
      <c r="I232" s="24">
        <v>2009663</v>
      </c>
      <c r="J232" s="7">
        <f t="shared" si="3"/>
        <v>58.719347472685719</v>
      </c>
    </row>
    <row r="233" spans="1:10">
      <c r="A233" s="6">
        <v>2557</v>
      </c>
      <c r="B233" s="24" t="s">
        <v>5</v>
      </c>
      <c r="C233" s="24" t="s">
        <v>101</v>
      </c>
      <c r="D233" s="24" t="s">
        <v>12</v>
      </c>
      <c r="E233" s="24" t="s">
        <v>7</v>
      </c>
      <c r="F233" s="24"/>
      <c r="G233" s="20"/>
      <c r="H233" s="24">
        <v>694441</v>
      </c>
      <c r="I233" s="24">
        <v>928914</v>
      </c>
      <c r="J233" s="7">
        <f t="shared" si="3"/>
        <v>74.758373756881696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6"/>
      <c r="H234" s="13">
        <v>1049391</v>
      </c>
      <c r="I234" s="13">
        <v>1317597</v>
      </c>
      <c r="J234" s="10">
        <f t="shared" si="3"/>
        <v>79.644307022556973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7" t="s">
        <v>103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6372752</v>
      </c>
      <c r="I238" s="4">
        <f>SUM(I3:I10)</f>
        <v>17403627</v>
      </c>
      <c r="J238" s="5">
        <f t="shared" ref="J238:J301" si="4">H238*100/I238</f>
        <v>36.61737866480361</v>
      </c>
    </row>
    <row r="239" spans="1:10">
      <c r="A239" s="6">
        <v>2564</v>
      </c>
      <c r="B239" s="25" t="s">
        <v>0</v>
      </c>
      <c r="C239" s="25" t="s">
        <v>101</v>
      </c>
      <c r="D239" s="25" t="s">
        <v>102</v>
      </c>
      <c r="E239" s="25" t="s">
        <v>100</v>
      </c>
      <c r="F239" s="25"/>
      <c r="G239" s="25"/>
      <c r="H239" s="25">
        <f>SUM(H3:H6)</f>
        <v>3024961</v>
      </c>
      <c r="I239" s="25">
        <f>SUM(I3:I6)</f>
        <v>7749693</v>
      </c>
      <c r="J239" s="7">
        <f t="shared" si="4"/>
        <v>39.033301061087194</v>
      </c>
    </row>
    <row r="240" spans="1:10">
      <c r="A240" s="6">
        <v>2564</v>
      </c>
      <c r="B240" s="25" t="s">
        <v>5</v>
      </c>
      <c r="C240" s="25" t="s">
        <v>101</v>
      </c>
      <c r="D240" s="25" t="s">
        <v>102</v>
      </c>
      <c r="E240" s="25" t="s">
        <v>100</v>
      </c>
      <c r="F240" s="25"/>
      <c r="G240" s="25"/>
      <c r="H240" s="25">
        <f>SUM(H7:H10)</f>
        <v>3347791</v>
      </c>
      <c r="I240" s="25">
        <f>SUM(I7:I10)</f>
        <v>9653934</v>
      </c>
      <c r="J240" s="7">
        <f t="shared" si="4"/>
        <v>34.677997591448211</v>
      </c>
    </row>
    <row r="241" spans="1:10">
      <c r="A241" s="6">
        <v>2564</v>
      </c>
      <c r="B241" s="25" t="s">
        <v>100</v>
      </c>
      <c r="C241" s="24" t="s">
        <v>1</v>
      </c>
      <c r="D241" s="25" t="s">
        <v>102</v>
      </c>
      <c r="E241" s="25" t="s">
        <v>100</v>
      </c>
      <c r="F241" s="25"/>
      <c r="G241" s="25"/>
      <c r="H241" s="25">
        <f>H3+H7</f>
        <v>695410</v>
      </c>
      <c r="I241" s="25">
        <f>I3+I7</f>
        <v>1810179</v>
      </c>
      <c r="J241" s="7">
        <f t="shared" si="4"/>
        <v>38.416642774001907</v>
      </c>
    </row>
    <row r="242" spans="1:10">
      <c r="A242" s="6">
        <v>2564</v>
      </c>
      <c r="B242" s="25" t="s">
        <v>100</v>
      </c>
      <c r="C242" s="24" t="s">
        <v>2</v>
      </c>
      <c r="D242" s="25" t="s">
        <v>102</v>
      </c>
      <c r="E242" s="25" t="s">
        <v>100</v>
      </c>
      <c r="F242" s="25"/>
      <c r="G242" s="25"/>
      <c r="H242" s="25">
        <f>H4+H8</f>
        <v>2501763</v>
      </c>
      <c r="I242" s="25">
        <f>I4+I8</f>
        <v>6526697</v>
      </c>
      <c r="J242" s="7">
        <f t="shared" si="4"/>
        <v>38.331226346190114</v>
      </c>
    </row>
    <row r="243" spans="1:10">
      <c r="A243" s="6">
        <v>2564</v>
      </c>
      <c r="B243" s="25" t="s">
        <v>100</v>
      </c>
      <c r="C243" s="24" t="s">
        <v>3</v>
      </c>
      <c r="D243" s="25" t="s">
        <v>102</v>
      </c>
      <c r="E243" s="25" t="s">
        <v>100</v>
      </c>
      <c r="F243" s="25"/>
      <c r="G243" s="25"/>
      <c r="H243" s="25">
        <f>H5+H9</f>
        <v>2076869</v>
      </c>
      <c r="I243" s="25">
        <f>I5+I9</f>
        <v>5674257</v>
      </c>
      <c r="J243" s="7">
        <f t="shared" si="4"/>
        <v>36.601602641544083</v>
      </c>
    </row>
    <row r="244" spans="1:10">
      <c r="A244" s="6">
        <v>2564</v>
      </c>
      <c r="B244" s="25" t="s">
        <v>100</v>
      </c>
      <c r="C244" s="24" t="s">
        <v>4</v>
      </c>
      <c r="D244" s="25" t="s">
        <v>102</v>
      </c>
      <c r="E244" s="25" t="s">
        <v>100</v>
      </c>
      <c r="F244" s="25"/>
      <c r="G244" s="25"/>
      <c r="H244" s="25">
        <f>H6+H10</f>
        <v>1098710</v>
      </c>
      <c r="I244" s="25">
        <f>I6+I10</f>
        <v>3392494</v>
      </c>
      <c r="J244" s="7">
        <f t="shared" si="4"/>
        <v>32.386497956960277</v>
      </c>
    </row>
    <row r="245" spans="1:10">
      <c r="A245" s="6">
        <v>2564</v>
      </c>
      <c r="B245" s="25" t="s">
        <v>100</v>
      </c>
      <c r="C245" s="25" t="s">
        <v>101</v>
      </c>
      <c r="D245" s="24" t="s">
        <v>6</v>
      </c>
      <c r="E245" s="25" t="s">
        <v>100</v>
      </c>
      <c r="F245" s="25"/>
      <c r="G245" s="25"/>
      <c r="H245" s="25">
        <f>H11+H20</f>
        <v>679033</v>
      </c>
      <c r="I245" s="25">
        <f>I11+I20</f>
        <v>2753918</v>
      </c>
      <c r="J245" s="7">
        <f t="shared" si="4"/>
        <v>24.656979619581993</v>
      </c>
    </row>
    <row r="246" spans="1:10">
      <c r="A246" s="6">
        <v>2564</v>
      </c>
      <c r="B246" s="25" t="s">
        <v>100</v>
      </c>
      <c r="C246" s="25" t="s">
        <v>101</v>
      </c>
      <c r="D246" s="24" t="s">
        <v>8</v>
      </c>
      <c r="E246" s="25" t="s">
        <v>100</v>
      </c>
      <c r="F246" s="25"/>
      <c r="G246" s="25"/>
      <c r="H246" s="25">
        <f>H12+H13+H21+H22</f>
        <v>2380313</v>
      </c>
      <c r="I246" s="25">
        <f>I12+I13+I21+I22</f>
        <v>5801051</v>
      </c>
      <c r="J246" s="7">
        <f t="shared" si="4"/>
        <v>41.032443948518981</v>
      </c>
    </row>
    <row r="247" spans="1:10">
      <c r="A247" s="6">
        <v>2564</v>
      </c>
      <c r="B247" s="25" t="s">
        <v>100</v>
      </c>
      <c r="C247" s="25" t="s">
        <v>101</v>
      </c>
      <c r="D247" s="24" t="s">
        <v>10</v>
      </c>
      <c r="E247" s="25" t="s">
        <v>100</v>
      </c>
      <c r="F247" s="25"/>
      <c r="G247" s="25"/>
      <c r="H247" s="25">
        <f>H14+H15+H23+H24</f>
        <v>822818</v>
      </c>
      <c r="I247" s="25">
        <f>I14+I15+I23+I24</f>
        <v>2451369</v>
      </c>
      <c r="J247" s="7">
        <f t="shared" si="4"/>
        <v>33.565652498665031</v>
      </c>
    </row>
    <row r="248" spans="1:10">
      <c r="A248" s="6">
        <v>2564</v>
      </c>
      <c r="B248" s="25" t="s">
        <v>100</v>
      </c>
      <c r="C248" s="25" t="s">
        <v>101</v>
      </c>
      <c r="D248" s="24" t="s">
        <v>11</v>
      </c>
      <c r="E248" s="25" t="s">
        <v>100</v>
      </c>
      <c r="F248" s="25"/>
      <c r="G248" s="25"/>
      <c r="H248" s="25">
        <f>H16+H17+H25+H26</f>
        <v>1332317</v>
      </c>
      <c r="I248" s="25">
        <f>I16+I17+I25+I26</f>
        <v>3917411</v>
      </c>
      <c r="J248" s="7">
        <f t="shared" si="4"/>
        <v>34.010140881311663</v>
      </c>
    </row>
    <row r="249" spans="1:10">
      <c r="A249" s="6">
        <v>2564</v>
      </c>
      <c r="B249" s="25" t="s">
        <v>100</v>
      </c>
      <c r="C249" s="25" t="s">
        <v>101</v>
      </c>
      <c r="D249" s="24" t="s">
        <v>12</v>
      </c>
      <c r="E249" s="25" t="s">
        <v>100</v>
      </c>
      <c r="F249" s="25"/>
      <c r="G249" s="25"/>
      <c r="H249" s="25">
        <f>H18+H19+H27+H28</f>
        <v>1158271</v>
      </c>
      <c r="I249" s="25">
        <f>I18+I19+I27+I28</f>
        <v>2479880</v>
      </c>
      <c r="J249" s="7">
        <f t="shared" si="4"/>
        <v>46.706735809797252</v>
      </c>
    </row>
    <row r="250" spans="1:10">
      <c r="A250" s="6">
        <v>2564</v>
      </c>
      <c r="B250" s="25" t="s">
        <v>0</v>
      </c>
      <c r="C250" s="25" t="s">
        <v>101</v>
      </c>
      <c r="D250" s="24" t="s">
        <v>6</v>
      </c>
      <c r="E250" s="25" t="s">
        <v>100</v>
      </c>
      <c r="F250" s="25"/>
      <c r="G250" s="25"/>
      <c r="H250" s="25">
        <f>H11</f>
        <v>340199</v>
      </c>
      <c r="I250" s="25">
        <f>I11</f>
        <v>1302498</v>
      </c>
      <c r="J250" s="7">
        <f t="shared" si="4"/>
        <v>26.118965249850671</v>
      </c>
    </row>
    <row r="251" spans="1:10">
      <c r="A251" s="6">
        <v>2564</v>
      </c>
      <c r="B251" s="25" t="s">
        <v>0</v>
      </c>
      <c r="C251" s="25" t="s">
        <v>101</v>
      </c>
      <c r="D251" s="24" t="s">
        <v>8</v>
      </c>
      <c r="E251" s="25" t="s">
        <v>100</v>
      </c>
      <c r="F251" s="25"/>
      <c r="G251" s="25"/>
      <c r="H251" s="25">
        <f>H12+H13</f>
        <v>1164481</v>
      </c>
      <c r="I251" s="25">
        <f>I12+I13</f>
        <v>2653987</v>
      </c>
      <c r="J251" s="7">
        <f t="shared" si="4"/>
        <v>43.876665560155345</v>
      </c>
    </row>
    <row r="252" spans="1:10">
      <c r="A252" s="6">
        <v>2564</v>
      </c>
      <c r="B252" s="25" t="s">
        <v>0</v>
      </c>
      <c r="C252" s="25" t="s">
        <v>101</v>
      </c>
      <c r="D252" s="24" t="s">
        <v>10</v>
      </c>
      <c r="E252" s="25" t="s">
        <v>100</v>
      </c>
      <c r="F252" s="25"/>
      <c r="G252" s="25"/>
      <c r="H252" s="25">
        <f>H14+H15</f>
        <v>398634</v>
      </c>
      <c r="I252" s="25">
        <f>I14+I15</f>
        <v>1098609</v>
      </c>
      <c r="J252" s="7">
        <f t="shared" si="4"/>
        <v>36.285339005961177</v>
      </c>
    </row>
    <row r="253" spans="1:10">
      <c r="A253" s="6">
        <v>2564</v>
      </c>
      <c r="B253" s="25" t="s">
        <v>0</v>
      </c>
      <c r="C253" s="25" t="s">
        <v>101</v>
      </c>
      <c r="D253" s="24" t="s">
        <v>11</v>
      </c>
      <c r="E253" s="25" t="s">
        <v>100</v>
      </c>
      <c r="F253" s="25"/>
      <c r="G253" s="25"/>
      <c r="H253" s="25">
        <f>H16+H17</f>
        <v>613755</v>
      </c>
      <c r="I253" s="25">
        <f>I16+I17</f>
        <v>1681554</v>
      </c>
      <c r="J253" s="7">
        <f t="shared" si="4"/>
        <v>36.499273885941221</v>
      </c>
    </row>
    <row r="254" spans="1:10">
      <c r="A254" s="6">
        <v>2564</v>
      </c>
      <c r="B254" s="25" t="s">
        <v>0</v>
      </c>
      <c r="C254" s="25" t="s">
        <v>101</v>
      </c>
      <c r="D254" s="24" t="s">
        <v>12</v>
      </c>
      <c r="E254" s="25" t="s">
        <v>100</v>
      </c>
      <c r="F254" s="25"/>
      <c r="G254" s="25"/>
      <c r="H254" s="25">
        <f>H18+H19</f>
        <v>507892</v>
      </c>
      <c r="I254" s="25">
        <f>I18+I19</f>
        <v>1013046</v>
      </c>
      <c r="J254" s="7">
        <f t="shared" si="4"/>
        <v>50.135137002663257</v>
      </c>
    </row>
    <row r="255" spans="1:10">
      <c r="A255" s="6">
        <v>2564</v>
      </c>
      <c r="B255" s="25" t="s">
        <v>5</v>
      </c>
      <c r="C255" s="25" t="s">
        <v>101</v>
      </c>
      <c r="D255" s="24" t="s">
        <v>6</v>
      </c>
      <c r="E255" s="25" t="s">
        <v>100</v>
      </c>
      <c r="F255" s="25"/>
      <c r="G255" s="25"/>
      <c r="H255" s="25">
        <f>H20</f>
        <v>338834</v>
      </c>
      <c r="I255" s="25">
        <f>I20</f>
        <v>1451420</v>
      </c>
      <c r="J255" s="7">
        <f t="shared" si="4"/>
        <v>23.345000068898045</v>
      </c>
    </row>
    <row r="256" spans="1:10">
      <c r="A256" s="6">
        <v>2564</v>
      </c>
      <c r="B256" s="25" t="s">
        <v>5</v>
      </c>
      <c r="C256" s="25" t="s">
        <v>101</v>
      </c>
      <c r="D256" s="24" t="s">
        <v>8</v>
      </c>
      <c r="E256" s="25" t="s">
        <v>100</v>
      </c>
      <c r="F256" s="25"/>
      <c r="G256" s="25"/>
      <c r="H256" s="25">
        <f>H21+H22</f>
        <v>1215832</v>
      </c>
      <c r="I256" s="25">
        <f>I21+I22</f>
        <v>3147064</v>
      </c>
      <c r="J256" s="7">
        <f t="shared" si="4"/>
        <v>38.633850471423521</v>
      </c>
    </row>
    <row r="257" spans="1:10">
      <c r="A257" s="6">
        <v>2564</v>
      </c>
      <c r="B257" s="25" t="s">
        <v>5</v>
      </c>
      <c r="C257" s="25" t="s">
        <v>101</v>
      </c>
      <c r="D257" s="24" t="s">
        <v>10</v>
      </c>
      <c r="E257" s="25" t="s">
        <v>100</v>
      </c>
      <c r="F257" s="25"/>
      <c r="G257" s="25"/>
      <c r="H257" s="25">
        <f>H23+H24</f>
        <v>424184</v>
      </c>
      <c r="I257" s="25">
        <f>I23+I24</f>
        <v>1352760</v>
      </c>
      <c r="J257" s="7">
        <f t="shared" si="4"/>
        <v>31.356929536650995</v>
      </c>
    </row>
    <row r="258" spans="1:10">
      <c r="A258" s="6">
        <v>2564</v>
      </c>
      <c r="B258" s="25" t="s">
        <v>5</v>
      </c>
      <c r="C258" s="25" t="s">
        <v>101</v>
      </c>
      <c r="D258" s="24" t="s">
        <v>11</v>
      </c>
      <c r="E258" s="25" t="s">
        <v>100</v>
      </c>
      <c r="F258" s="25"/>
      <c r="G258" s="25"/>
      <c r="H258" s="25">
        <f>H25+H26</f>
        <v>718562</v>
      </c>
      <c r="I258" s="25">
        <f>I25+I26</f>
        <v>2235857</v>
      </c>
      <c r="J258" s="7">
        <f t="shared" si="4"/>
        <v>32.138101855351216</v>
      </c>
    </row>
    <row r="259" spans="1:10">
      <c r="A259" s="6">
        <v>2564</v>
      </c>
      <c r="B259" s="25" t="s">
        <v>5</v>
      </c>
      <c r="C259" s="25" t="s">
        <v>101</v>
      </c>
      <c r="D259" s="24" t="s">
        <v>12</v>
      </c>
      <c r="E259" s="25" t="s">
        <v>100</v>
      </c>
      <c r="F259" s="25"/>
      <c r="G259" s="25"/>
      <c r="H259" s="25">
        <f>H27+H28</f>
        <v>650379</v>
      </c>
      <c r="I259" s="25">
        <f>I27+I28</f>
        <v>1466834</v>
      </c>
      <c r="J259" s="7">
        <f t="shared" si="4"/>
        <v>44.338964054555596</v>
      </c>
    </row>
    <row r="260" spans="1:10">
      <c r="A260" s="6">
        <v>2564</v>
      </c>
      <c r="B260" s="25" t="s">
        <v>100</v>
      </c>
      <c r="C260" s="25" t="s">
        <v>101</v>
      </c>
      <c r="D260" s="25" t="s">
        <v>102</v>
      </c>
      <c r="E260" s="25" t="s">
        <v>7</v>
      </c>
      <c r="F260" s="25"/>
      <c r="G260" s="25"/>
      <c r="H260" s="25">
        <f>H11+H12+H14+H16+H18+H20+H21+H23+H25+H27</f>
        <v>3176198</v>
      </c>
      <c r="I260" s="25">
        <f>I11+I12+I14+I16+I18+I20+I21+I23+I25+I27</f>
        <v>9140935</v>
      </c>
      <c r="J260" s="7">
        <f t="shared" si="4"/>
        <v>34.746970632654097</v>
      </c>
    </row>
    <row r="261" spans="1:10">
      <c r="A261" s="6">
        <v>2564</v>
      </c>
      <c r="B261" s="25" t="s">
        <v>0</v>
      </c>
      <c r="C261" s="25" t="s">
        <v>101</v>
      </c>
      <c r="D261" s="25" t="s">
        <v>102</v>
      </c>
      <c r="E261" s="25" t="s">
        <v>7</v>
      </c>
      <c r="F261" s="25"/>
      <c r="G261" s="25"/>
      <c r="H261" s="25">
        <f>H11+H12+H14+H16+H18</f>
        <v>1514001</v>
      </c>
      <c r="I261" s="25">
        <f>I11+I12+I14+I16+I18</f>
        <v>4135077</v>
      </c>
      <c r="J261" s="7">
        <f t="shared" si="4"/>
        <v>36.613610822724702</v>
      </c>
    </row>
    <row r="262" spans="1:10">
      <c r="A262" s="6">
        <v>2564</v>
      </c>
      <c r="B262" s="25" t="s">
        <v>5</v>
      </c>
      <c r="C262" s="25" t="s">
        <v>101</v>
      </c>
      <c r="D262" s="25" t="s">
        <v>102</v>
      </c>
      <c r="E262" s="25" t="s">
        <v>7</v>
      </c>
      <c r="F262" s="25"/>
      <c r="G262" s="25"/>
      <c r="H262" s="25">
        <f>H20+H21+H23+H25+H27</f>
        <v>1662197</v>
      </c>
      <c r="I262" s="25">
        <f>I20+I21+I23+I25+I27</f>
        <v>5005858</v>
      </c>
      <c r="J262" s="7">
        <f t="shared" si="4"/>
        <v>33.205036978675786</v>
      </c>
    </row>
    <row r="263" spans="1:10">
      <c r="A263" s="6">
        <v>2564</v>
      </c>
      <c r="B263" s="25" t="s">
        <v>100</v>
      </c>
      <c r="C263" s="25" t="s">
        <v>101</v>
      </c>
      <c r="D263" s="25" t="s">
        <v>102</v>
      </c>
      <c r="E263" s="25" t="s">
        <v>9</v>
      </c>
      <c r="F263" s="25"/>
      <c r="G263" s="25"/>
      <c r="H263" s="25">
        <f>H13+H15+H17+H19+H22+H24+H26+H28</f>
        <v>3196554</v>
      </c>
      <c r="I263" s="25">
        <f>I13+I15+I17+I19+I22+I24+I26+I28</f>
        <v>8262694</v>
      </c>
      <c r="J263" s="7">
        <f t="shared" si="4"/>
        <v>38.686583334684791</v>
      </c>
    </row>
    <row r="264" spans="1:10">
      <c r="A264" s="6">
        <v>2564</v>
      </c>
      <c r="B264" s="25" t="s">
        <v>0</v>
      </c>
      <c r="C264" s="25" t="s">
        <v>101</v>
      </c>
      <c r="D264" s="25" t="s">
        <v>102</v>
      </c>
      <c r="E264" s="25" t="s">
        <v>9</v>
      </c>
      <c r="F264" s="25"/>
      <c r="G264" s="25"/>
      <c r="H264" s="25">
        <f>H13+H15+H17+H19</f>
        <v>1510960</v>
      </c>
      <c r="I264" s="25">
        <f>I13+I15+I17+I19</f>
        <v>3614617</v>
      </c>
      <c r="J264" s="7">
        <f t="shared" si="4"/>
        <v>41.801385872970776</v>
      </c>
    </row>
    <row r="265" spans="1:10">
      <c r="A265" s="6">
        <v>2564</v>
      </c>
      <c r="B265" s="25" t="s">
        <v>5</v>
      </c>
      <c r="C265" s="25" t="s">
        <v>101</v>
      </c>
      <c r="D265" s="25" t="s">
        <v>102</v>
      </c>
      <c r="E265" s="25" t="s">
        <v>9</v>
      </c>
      <c r="F265" s="25"/>
      <c r="G265" s="25"/>
      <c r="H265" s="25">
        <f>H22+H24+H26+H28</f>
        <v>1685594</v>
      </c>
      <c r="I265" s="25">
        <f>I22+I24+I26+I28</f>
        <v>4648077</v>
      </c>
      <c r="J265" s="7">
        <f t="shared" si="4"/>
        <v>36.264330388674715</v>
      </c>
    </row>
    <row r="266" spans="1:10">
      <c r="A266" s="6">
        <v>2564</v>
      </c>
      <c r="B266" s="25" t="s">
        <v>100</v>
      </c>
      <c r="C266" s="25" t="s">
        <v>101</v>
      </c>
      <c r="D266" s="25"/>
      <c r="E266" s="25" t="s">
        <v>100</v>
      </c>
      <c r="F266" s="25"/>
      <c r="G266" s="28">
        <v>1</v>
      </c>
      <c r="H266" s="25">
        <f>SUMIF($G$29:$G$105,$G266,H$29:H$105)</f>
        <v>301269</v>
      </c>
      <c r="I266" s="25">
        <f>SUMIF($G$29:$G$105,$G266,I$29:I$105)</f>
        <v>1059550</v>
      </c>
      <c r="J266" s="7">
        <f t="shared" si="4"/>
        <v>28.433674673210326</v>
      </c>
    </row>
    <row r="267" spans="1:10">
      <c r="A267" s="6">
        <v>2564</v>
      </c>
      <c r="B267" s="25" t="s">
        <v>100</v>
      </c>
      <c r="C267" s="25" t="s">
        <v>101</v>
      </c>
      <c r="D267" s="25"/>
      <c r="E267" s="25" t="s">
        <v>100</v>
      </c>
      <c r="F267" s="25"/>
      <c r="G267" s="28">
        <v>2</v>
      </c>
      <c r="H267" s="25">
        <f t="shared" ref="H267:I277" si="5">SUMIF($G$29:$G$105,$G267,H$29:H$105)</f>
        <v>257832</v>
      </c>
      <c r="I267" s="25">
        <f t="shared" si="5"/>
        <v>789626</v>
      </c>
      <c r="J267" s="7">
        <f t="shared" si="4"/>
        <v>32.652420259717893</v>
      </c>
    </row>
    <row r="268" spans="1:10">
      <c r="A268" s="6">
        <v>2564</v>
      </c>
      <c r="B268" s="25" t="s">
        <v>100</v>
      </c>
      <c r="C268" s="25" t="s">
        <v>101</v>
      </c>
      <c r="D268" s="25"/>
      <c r="E268" s="25" t="s">
        <v>100</v>
      </c>
      <c r="F268" s="25"/>
      <c r="G268" s="28">
        <v>3</v>
      </c>
      <c r="H268" s="25">
        <f t="shared" si="5"/>
        <v>287241</v>
      </c>
      <c r="I268" s="25">
        <f t="shared" si="5"/>
        <v>656071</v>
      </c>
      <c r="J268" s="7">
        <f t="shared" si="4"/>
        <v>43.781999204354406</v>
      </c>
    </row>
    <row r="269" spans="1:10">
      <c r="A269" s="6">
        <v>2564</v>
      </c>
      <c r="B269" s="25" t="s">
        <v>100</v>
      </c>
      <c r="C269" s="25" t="s">
        <v>101</v>
      </c>
      <c r="D269" s="25"/>
      <c r="E269" s="25" t="s">
        <v>100</v>
      </c>
      <c r="F269" s="25"/>
      <c r="G269" s="28">
        <v>4</v>
      </c>
      <c r="H269" s="25">
        <f t="shared" si="5"/>
        <v>742602</v>
      </c>
      <c r="I269" s="25">
        <f t="shared" si="5"/>
        <v>1921903</v>
      </c>
      <c r="J269" s="7">
        <f t="shared" si="4"/>
        <v>38.638890724453837</v>
      </c>
    </row>
    <row r="270" spans="1:10">
      <c r="A270" s="6">
        <v>2564</v>
      </c>
      <c r="B270" s="25" t="s">
        <v>100</v>
      </c>
      <c r="C270" s="25" t="s">
        <v>101</v>
      </c>
      <c r="D270" s="25"/>
      <c r="E270" s="25" t="s">
        <v>100</v>
      </c>
      <c r="F270" s="25"/>
      <c r="G270" s="28">
        <v>5</v>
      </c>
      <c r="H270" s="25">
        <f t="shared" si="5"/>
        <v>592111</v>
      </c>
      <c r="I270" s="25">
        <f t="shared" si="5"/>
        <v>1470857</v>
      </c>
      <c r="J270" s="7">
        <f t="shared" si="4"/>
        <v>40.256190778573306</v>
      </c>
    </row>
    <row r="271" spans="1:10">
      <c r="A271" s="6">
        <v>2564</v>
      </c>
      <c r="B271" s="25" t="s">
        <v>100</v>
      </c>
      <c r="C271" s="25" t="s">
        <v>101</v>
      </c>
      <c r="D271" s="25"/>
      <c r="E271" s="25" t="s">
        <v>100</v>
      </c>
      <c r="F271" s="25"/>
      <c r="G271" s="28">
        <v>6</v>
      </c>
      <c r="H271" s="25">
        <f t="shared" si="5"/>
        <v>1022073</v>
      </c>
      <c r="I271" s="25">
        <f t="shared" si="5"/>
        <v>2354417</v>
      </c>
      <c r="J271" s="7">
        <f t="shared" si="4"/>
        <v>43.410874114483541</v>
      </c>
    </row>
    <row r="272" spans="1:10">
      <c r="A272" s="6">
        <v>2564</v>
      </c>
      <c r="B272" s="25" t="s">
        <v>100</v>
      </c>
      <c r="C272" s="25" t="s">
        <v>101</v>
      </c>
      <c r="D272" s="25"/>
      <c r="E272" s="25" t="s">
        <v>100</v>
      </c>
      <c r="F272" s="25"/>
      <c r="G272" s="28">
        <v>7</v>
      </c>
      <c r="H272" s="25">
        <f t="shared" si="5"/>
        <v>570563</v>
      </c>
      <c r="I272" s="25">
        <f t="shared" si="5"/>
        <v>1410097</v>
      </c>
      <c r="J272" s="7">
        <f t="shared" si="4"/>
        <v>40.462677390278827</v>
      </c>
    </row>
    <row r="273" spans="1:10">
      <c r="A273" s="6">
        <v>2564</v>
      </c>
      <c r="B273" s="25" t="s">
        <v>100</v>
      </c>
      <c r="C273" s="25" t="s">
        <v>101</v>
      </c>
      <c r="D273" s="25"/>
      <c r="E273" s="25" t="s">
        <v>100</v>
      </c>
      <c r="F273" s="25"/>
      <c r="G273" s="28">
        <v>8</v>
      </c>
      <c r="H273" s="25">
        <f t="shared" si="5"/>
        <v>218474</v>
      </c>
      <c r="I273" s="25">
        <f t="shared" si="5"/>
        <v>712903</v>
      </c>
      <c r="J273" s="7">
        <f t="shared" si="4"/>
        <v>30.645683914922508</v>
      </c>
    </row>
    <row r="274" spans="1:10">
      <c r="A274" s="6">
        <v>2564</v>
      </c>
      <c r="B274" s="25" t="s">
        <v>100</v>
      </c>
      <c r="C274" s="25" t="s">
        <v>101</v>
      </c>
      <c r="D274" s="25"/>
      <c r="E274" s="25" t="s">
        <v>100</v>
      </c>
      <c r="F274" s="25"/>
      <c r="G274" s="28">
        <v>9</v>
      </c>
      <c r="H274" s="25">
        <f t="shared" si="5"/>
        <v>259840</v>
      </c>
      <c r="I274" s="25">
        <f t="shared" si="5"/>
        <v>1008864</v>
      </c>
      <c r="J274" s="7">
        <f t="shared" si="4"/>
        <v>25.755701462238715</v>
      </c>
    </row>
    <row r="275" spans="1:10">
      <c r="A275" s="6">
        <v>2564</v>
      </c>
      <c r="B275" s="25" t="s">
        <v>100</v>
      </c>
      <c r="C275" s="25" t="s">
        <v>101</v>
      </c>
      <c r="D275" s="25"/>
      <c r="E275" s="25" t="s">
        <v>100</v>
      </c>
      <c r="F275" s="25"/>
      <c r="G275" s="28">
        <v>10</v>
      </c>
      <c r="H275" s="25">
        <f t="shared" si="5"/>
        <v>283439</v>
      </c>
      <c r="I275" s="25">
        <f t="shared" si="5"/>
        <v>785549</v>
      </c>
      <c r="J275" s="7">
        <f t="shared" si="4"/>
        <v>36.081644811463065</v>
      </c>
    </row>
    <row r="276" spans="1:10">
      <c r="A276" s="6">
        <v>2564</v>
      </c>
      <c r="B276" s="25" t="s">
        <v>100</v>
      </c>
      <c r="C276" s="25" t="s">
        <v>101</v>
      </c>
      <c r="D276" s="25"/>
      <c r="E276" s="25" t="s">
        <v>100</v>
      </c>
      <c r="F276" s="25"/>
      <c r="G276" s="28">
        <v>11</v>
      </c>
      <c r="H276" s="25">
        <f t="shared" si="5"/>
        <v>390678</v>
      </c>
      <c r="I276" s="25">
        <f t="shared" si="5"/>
        <v>1041896</v>
      </c>
      <c r="J276" s="7">
        <f t="shared" si="4"/>
        <v>37.496832697313359</v>
      </c>
    </row>
    <row r="277" spans="1:10">
      <c r="A277" s="6">
        <v>2564</v>
      </c>
      <c r="B277" s="25" t="s">
        <v>100</v>
      </c>
      <c r="C277" s="25" t="s">
        <v>101</v>
      </c>
      <c r="D277" s="25"/>
      <c r="E277" s="25" t="s">
        <v>100</v>
      </c>
      <c r="F277" s="25"/>
      <c r="G277" s="28">
        <v>12</v>
      </c>
      <c r="H277" s="25">
        <f t="shared" si="5"/>
        <v>767592</v>
      </c>
      <c r="I277" s="25">
        <f t="shared" si="5"/>
        <v>1437983</v>
      </c>
      <c r="J277" s="7">
        <f t="shared" si="4"/>
        <v>53.379768745527592</v>
      </c>
    </row>
    <row r="278" spans="1:10">
      <c r="A278" s="6">
        <v>2560</v>
      </c>
      <c r="B278" s="25" t="s">
        <v>100</v>
      </c>
      <c r="C278" s="25" t="s">
        <v>101</v>
      </c>
      <c r="D278" s="25" t="s">
        <v>102</v>
      </c>
      <c r="E278" s="25" t="s">
        <v>100</v>
      </c>
      <c r="F278" s="25"/>
      <c r="G278" s="25"/>
      <c r="H278" s="25">
        <f>SUM(H106:H113)</f>
        <v>21094263</v>
      </c>
      <c r="I278" s="25">
        <f>SUM(I106:I113)</f>
        <v>32869378</v>
      </c>
      <c r="J278" s="7">
        <f t="shared" si="4"/>
        <v>64.176033388888584</v>
      </c>
    </row>
    <row r="279" spans="1:10">
      <c r="A279" s="6">
        <v>2560</v>
      </c>
      <c r="B279" s="25" t="s">
        <v>0</v>
      </c>
      <c r="C279" s="25" t="s">
        <v>101</v>
      </c>
      <c r="D279" s="25" t="s">
        <v>102</v>
      </c>
      <c r="E279" s="25" t="s">
        <v>100</v>
      </c>
      <c r="F279" s="25"/>
      <c r="G279" s="25"/>
      <c r="H279" s="25">
        <f>SUM(H106:H109)</f>
        <v>11144328</v>
      </c>
      <c r="I279" s="25">
        <f>SUM(I106:I109)</f>
        <v>16471276</v>
      </c>
      <c r="J279" s="7">
        <f t="shared" si="4"/>
        <v>67.659166175103863</v>
      </c>
    </row>
    <row r="280" spans="1:10">
      <c r="A280" s="6">
        <v>2560</v>
      </c>
      <c r="B280" s="25" t="s">
        <v>5</v>
      </c>
      <c r="C280" s="25" t="s">
        <v>101</v>
      </c>
      <c r="D280" s="25" t="s">
        <v>102</v>
      </c>
      <c r="E280" s="25" t="s">
        <v>100</v>
      </c>
      <c r="F280" s="25"/>
      <c r="G280" s="25"/>
      <c r="H280" s="25">
        <f>SUM(H110:H113)</f>
        <v>9949935</v>
      </c>
      <c r="I280" s="25">
        <f>SUM(I110:I113)</f>
        <v>16398102</v>
      </c>
      <c r="J280" s="7">
        <f t="shared" si="4"/>
        <v>60.677357660051143</v>
      </c>
    </row>
    <row r="281" spans="1:10">
      <c r="A281" s="6">
        <v>2560</v>
      </c>
      <c r="B281" s="25" t="s">
        <v>100</v>
      </c>
      <c r="C281" s="24" t="s">
        <v>1</v>
      </c>
      <c r="D281" s="25" t="s">
        <v>102</v>
      </c>
      <c r="E281" s="25" t="s">
        <v>100</v>
      </c>
      <c r="F281" s="25"/>
      <c r="G281" s="25"/>
      <c r="H281" s="25">
        <f>H106+H110</f>
        <v>4148877</v>
      </c>
      <c r="I281" s="25">
        <f>I106+I110</f>
        <v>6517437</v>
      </c>
      <c r="J281" s="7">
        <f t="shared" si="4"/>
        <v>63.658106706670125</v>
      </c>
    </row>
    <row r="282" spans="1:10">
      <c r="A282" s="6">
        <v>2560</v>
      </c>
      <c r="B282" s="25" t="s">
        <v>100</v>
      </c>
      <c r="C282" s="24" t="s">
        <v>2</v>
      </c>
      <c r="D282" s="25" t="s">
        <v>102</v>
      </c>
      <c r="E282" s="25" t="s">
        <v>100</v>
      </c>
      <c r="F282" s="25"/>
      <c r="G282" s="25"/>
      <c r="H282" s="25">
        <f>H107+H111</f>
        <v>8994131</v>
      </c>
      <c r="I282" s="25">
        <f>I107+I111</f>
        <v>13748955</v>
      </c>
      <c r="J282" s="7">
        <f t="shared" si="4"/>
        <v>65.416833497527634</v>
      </c>
    </row>
    <row r="283" spans="1:10">
      <c r="A283" s="6">
        <v>2560</v>
      </c>
      <c r="B283" s="25" t="s">
        <v>100</v>
      </c>
      <c r="C283" s="24" t="s">
        <v>3</v>
      </c>
      <c r="D283" s="25" t="s">
        <v>102</v>
      </c>
      <c r="E283" s="25" t="s">
        <v>100</v>
      </c>
      <c r="F283" s="25"/>
      <c r="G283" s="25"/>
      <c r="H283" s="25">
        <f>H108+H112</f>
        <v>5517367</v>
      </c>
      <c r="I283" s="25">
        <f>I108+I112</f>
        <v>8607808</v>
      </c>
      <c r="J283" s="7">
        <f t="shared" si="4"/>
        <v>64.09723590489007</v>
      </c>
    </row>
    <row r="284" spans="1:10">
      <c r="A284" s="6">
        <v>2560</v>
      </c>
      <c r="B284" s="25" t="s">
        <v>100</v>
      </c>
      <c r="C284" s="24" t="s">
        <v>4</v>
      </c>
      <c r="D284" s="25" t="s">
        <v>102</v>
      </c>
      <c r="E284" s="25" t="s">
        <v>100</v>
      </c>
      <c r="F284" s="25"/>
      <c r="G284" s="25"/>
      <c r="H284" s="25">
        <f>H109+H113</f>
        <v>2433888</v>
      </c>
      <c r="I284" s="25">
        <f>I109+I113</f>
        <v>3995178</v>
      </c>
      <c r="J284" s="7">
        <f t="shared" si="4"/>
        <v>60.920639831316649</v>
      </c>
    </row>
    <row r="285" spans="1:10">
      <c r="A285" s="6">
        <v>2560</v>
      </c>
      <c r="B285" s="25" t="s">
        <v>100</v>
      </c>
      <c r="C285" s="25" t="s">
        <v>101</v>
      </c>
      <c r="D285" s="24" t="s">
        <v>6</v>
      </c>
      <c r="E285" s="25" t="s">
        <v>100</v>
      </c>
      <c r="F285" s="25"/>
      <c r="G285" s="25"/>
      <c r="H285" s="25">
        <f>H114+H123</f>
        <v>3134096</v>
      </c>
      <c r="I285" s="25">
        <f>I114+I123</f>
        <v>5812161</v>
      </c>
      <c r="J285" s="7">
        <f t="shared" si="4"/>
        <v>53.923076115751094</v>
      </c>
    </row>
    <row r="286" spans="1:10">
      <c r="A286" s="6">
        <v>2560</v>
      </c>
      <c r="B286" s="25" t="s">
        <v>100</v>
      </c>
      <c r="C286" s="25" t="s">
        <v>101</v>
      </c>
      <c r="D286" s="24" t="s">
        <v>8</v>
      </c>
      <c r="E286" s="25" t="s">
        <v>100</v>
      </c>
      <c r="F286" s="25"/>
      <c r="G286" s="25"/>
      <c r="H286" s="25">
        <f>H115+H116+H124+H125</f>
        <v>7777919</v>
      </c>
      <c r="I286" s="25">
        <f>I115+I116+I124+I125</f>
        <v>11028347</v>
      </c>
      <c r="J286" s="7">
        <f t="shared" si="4"/>
        <v>70.526607477983788</v>
      </c>
    </row>
    <row r="287" spans="1:10">
      <c r="A287" s="6">
        <v>2560</v>
      </c>
      <c r="B287" s="25" t="s">
        <v>100</v>
      </c>
      <c r="C287" s="25" t="s">
        <v>101</v>
      </c>
      <c r="D287" s="24" t="s">
        <v>10</v>
      </c>
      <c r="E287" s="25" t="s">
        <v>100</v>
      </c>
      <c r="F287" s="25"/>
      <c r="G287" s="25"/>
      <c r="H287" s="25">
        <f>H117+H118+H126+H127</f>
        <v>2672959</v>
      </c>
      <c r="I287" s="25">
        <f>I117+I118+I126+I127</f>
        <v>4499831</v>
      </c>
      <c r="J287" s="7">
        <f t="shared" si="4"/>
        <v>59.401319738452401</v>
      </c>
    </row>
    <row r="288" spans="1:10">
      <c r="A288" s="6">
        <v>2560</v>
      </c>
      <c r="B288" s="25" t="s">
        <v>100</v>
      </c>
      <c r="C288" s="25" t="s">
        <v>101</v>
      </c>
      <c r="D288" s="24" t="s">
        <v>11</v>
      </c>
      <c r="E288" s="25" t="s">
        <v>100</v>
      </c>
      <c r="F288" s="25"/>
      <c r="G288" s="25"/>
      <c r="H288" s="25">
        <f>H119+H120+H128+H129</f>
        <v>3791574</v>
      </c>
      <c r="I288" s="25">
        <f>I119+I120+I128+I129</f>
        <v>6615167</v>
      </c>
      <c r="J288" s="7">
        <f t="shared" si="4"/>
        <v>57.316376139861624</v>
      </c>
    </row>
    <row r="289" spans="1:10">
      <c r="A289" s="6">
        <v>2560</v>
      </c>
      <c r="B289" s="25" t="s">
        <v>100</v>
      </c>
      <c r="C289" s="25" t="s">
        <v>101</v>
      </c>
      <c r="D289" s="24" t="s">
        <v>12</v>
      </c>
      <c r="E289" s="25" t="s">
        <v>100</v>
      </c>
      <c r="F289" s="25"/>
      <c r="G289" s="25"/>
      <c r="H289" s="25">
        <f>H121+H122+H130+H131</f>
        <v>3717716</v>
      </c>
      <c r="I289" s="25">
        <f>I121+I122+I130+I131</f>
        <v>4913872</v>
      </c>
      <c r="J289" s="7">
        <f t="shared" si="4"/>
        <v>75.657566985871838</v>
      </c>
    </row>
    <row r="290" spans="1:10">
      <c r="A290" s="6">
        <v>2560</v>
      </c>
      <c r="B290" s="25" t="s">
        <v>0</v>
      </c>
      <c r="C290" s="25" t="s">
        <v>101</v>
      </c>
      <c r="D290" s="24" t="s">
        <v>6</v>
      </c>
      <c r="E290" s="25" t="s">
        <v>100</v>
      </c>
      <c r="F290" s="25"/>
      <c r="G290" s="25"/>
      <c r="H290" s="25">
        <f>H114</f>
        <v>1674712</v>
      </c>
      <c r="I290" s="25">
        <f>I114</f>
        <v>2894990</v>
      </c>
      <c r="J290" s="7">
        <f t="shared" si="4"/>
        <v>57.848628147247489</v>
      </c>
    </row>
    <row r="291" spans="1:10">
      <c r="A291" s="6">
        <v>2560</v>
      </c>
      <c r="B291" s="25" t="s">
        <v>0</v>
      </c>
      <c r="C291" s="25" t="s">
        <v>101</v>
      </c>
      <c r="D291" s="24" t="s">
        <v>8</v>
      </c>
      <c r="E291" s="25" t="s">
        <v>100</v>
      </c>
      <c r="F291" s="25"/>
      <c r="G291" s="25"/>
      <c r="H291" s="25">
        <f>H115+H116</f>
        <v>4111838</v>
      </c>
      <c r="I291" s="25">
        <f>I115+I116</f>
        <v>5564238</v>
      </c>
      <c r="J291" s="7">
        <f t="shared" si="4"/>
        <v>73.897593884373748</v>
      </c>
    </row>
    <row r="292" spans="1:10">
      <c r="A292" s="6">
        <v>2560</v>
      </c>
      <c r="B292" s="25" t="s">
        <v>0</v>
      </c>
      <c r="C292" s="25" t="s">
        <v>101</v>
      </c>
      <c r="D292" s="24" t="s">
        <v>10</v>
      </c>
      <c r="E292" s="25" t="s">
        <v>100</v>
      </c>
      <c r="F292" s="25"/>
      <c r="G292" s="25"/>
      <c r="H292" s="25">
        <f>H117+H118</f>
        <v>1428363</v>
      </c>
      <c r="I292" s="25">
        <f>I117+I118</f>
        <v>2290415</v>
      </c>
      <c r="J292" s="7">
        <f t="shared" si="4"/>
        <v>62.362628606606229</v>
      </c>
    </row>
    <row r="293" spans="1:10">
      <c r="A293" s="6">
        <v>2560</v>
      </c>
      <c r="B293" s="25" t="s">
        <v>0</v>
      </c>
      <c r="C293" s="25" t="s">
        <v>101</v>
      </c>
      <c r="D293" s="24" t="s">
        <v>11</v>
      </c>
      <c r="E293" s="25" t="s">
        <v>100</v>
      </c>
      <c r="F293" s="25"/>
      <c r="G293" s="25"/>
      <c r="H293" s="25">
        <f>H119+H120</f>
        <v>2010492</v>
      </c>
      <c r="I293" s="25">
        <f>I119+I120</f>
        <v>3282450</v>
      </c>
      <c r="J293" s="7">
        <f t="shared" si="4"/>
        <v>61.249737238952612</v>
      </c>
    </row>
    <row r="294" spans="1:10">
      <c r="A294" s="6">
        <v>2560</v>
      </c>
      <c r="B294" s="25" t="s">
        <v>0</v>
      </c>
      <c r="C294" s="25" t="s">
        <v>101</v>
      </c>
      <c r="D294" s="24" t="s">
        <v>12</v>
      </c>
      <c r="E294" s="25" t="s">
        <v>100</v>
      </c>
      <c r="F294" s="25"/>
      <c r="G294" s="25"/>
      <c r="H294" s="25">
        <f>H121+H122</f>
        <v>1918924</v>
      </c>
      <c r="I294" s="25">
        <f>I121+I122</f>
        <v>2439182</v>
      </c>
      <c r="J294" s="7">
        <f t="shared" si="4"/>
        <v>78.670800292885076</v>
      </c>
    </row>
    <row r="295" spans="1:10">
      <c r="A295" s="6">
        <v>2560</v>
      </c>
      <c r="B295" s="25" t="s">
        <v>5</v>
      </c>
      <c r="C295" s="25" t="s">
        <v>101</v>
      </c>
      <c r="D295" s="24" t="s">
        <v>6</v>
      </c>
      <c r="E295" s="25" t="s">
        <v>100</v>
      </c>
      <c r="F295" s="25"/>
      <c r="G295" s="25"/>
      <c r="H295" s="25">
        <f>H123</f>
        <v>1459384</v>
      </c>
      <c r="I295" s="25">
        <f>I123</f>
        <v>2917171</v>
      </c>
      <c r="J295" s="7">
        <f t="shared" si="4"/>
        <v>50.027372409776461</v>
      </c>
    </row>
    <row r="296" spans="1:10">
      <c r="A296" s="6">
        <v>2560</v>
      </c>
      <c r="B296" s="25" t="s">
        <v>5</v>
      </c>
      <c r="C296" s="25" t="s">
        <v>101</v>
      </c>
      <c r="D296" s="24" t="s">
        <v>8</v>
      </c>
      <c r="E296" s="25" t="s">
        <v>100</v>
      </c>
      <c r="F296" s="25"/>
      <c r="G296" s="25"/>
      <c r="H296" s="25">
        <f>H124+H125</f>
        <v>3666081</v>
      </c>
      <c r="I296" s="25">
        <f>I124+I125</f>
        <v>5464109</v>
      </c>
      <c r="J296" s="7">
        <f t="shared" si="4"/>
        <v>67.093848237654115</v>
      </c>
    </row>
    <row r="297" spans="1:10">
      <c r="A297" s="6">
        <v>2560</v>
      </c>
      <c r="B297" s="25" t="s">
        <v>5</v>
      </c>
      <c r="C297" s="25" t="s">
        <v>101</v>
      </c>
      <c r="D297" s="24" t="s">
        <v>10</v>
      </c>
      <c r="E297" s="25" t="s">
        <v>100</v>
      </c>
      <c r="F297" s="25"/>
      <c r="G297" s="25"/>
      <c r="H297" s="25">
        <f>H126+H127</f>
        <v>1244596</v>
      </c>
      <c r="I297" s="25">
        <f>I126+I127</f>
        <v>2209416</v>
      </c>
      <c r="J297" s="7">
        <f t="shared" si="4"/>
        <v>56.331446861976197</v>
      </c>
    </row>
    <row r="298" spans="1:10">
      <c r="A298" s="6">
        <v>2560</v>
      </c>
      <c r="B298" s="25" t="s">
        <v>5</v>
      </c>
      <c r="C298" s="25" t="s">
        <v>101</v>
      </c>
      <c r="D298" s="24" t="s">
        <v>11</v>
      </c>
      <c r="E298" s="25" t="s">
        <v>100</v>
      </c>
      <c r="F298" s="25"/>
      <c r="G298" s="25"/>
      <c r="H298" s="25">
        <f>H128+H129</f>
        <v>1781082</v>
      </c>
      <c r="I298" s="25">
        <f>I128+I129</f>
        <v>3332717</v>
      </c>
      <c r="J298" s="7">
        <f t="shared" si="4"/>
        <v>53.442341488941302</v>
      </c>
    </row>
    <row r="299" spans="1:10">
      <c r="A299" s="6">
        <v>2560</v>
      </c>
      <c r="B299" s="25" t="s">
        <v>5</v>
      </c>
      <c r="C299" s="25" t="s">
        <v>101</v>
      </c>
      <c r="D299" s="24" t="s">
        <v>12</v>
      </c>
      <c r="E299" s="25" t="s">
        <v>100</v>
      </c>
      <c r="F299" s="25"/>
      <c r="G299" s="25"/>
      <c r="H299" s="25">
        <f>H130+H131</f>
        <v>1798792</v>
      </c>
      <c r="I299" s="25">
        <f>I130+I131</f>
        <v>2474690</v>
      </c>
      <c r="J299" s="7">
        <f t="shared" si="4"/>
        <v>72.687568948029849</v>
      </c>
    </row>
    <row r="300" spans="1:10">
      <c r="A300" s="6">
        <v>2560</v>
      </c>
      <c r="B300" s="25" t="s">
        <v>100</v>
      </c>
      <c r="C300" s="25" t="s">
        <v>101</v>
      </c>
      <c r="D300" s="25" t="s">
        <v>102</v>
      </c>
      <c r="E300" s="25" t="s">
        <v>7</v>
      </c>
      <c r="F300" s="25"/>
      <c r="G300" s="25"/>
      <c r="H300" s="25">
        <f>H114+H115+H117+H119+H121+H123+H124+H126+H128+H130</f>
        <v>10806750</v>
      </c>
      <c r="I300" s="25">
        <f>I114+I115+I117+I119+I121+I123+I124+I126+I128+I130</f>
        <v>17103688</v>
      </c>
      <c r="J300" s="7">
        <f t="shared" si="4"/>
        <v>63.183741424656482</v>
      </c>
    </row>
    <row r="301" spans="1:10">
      <c r="A301" s="6">
        <v>2560</v>
      </c>
      <c r="B301" s="25" t="s">
        <v>0</v>
      </c>
      <c r="C301" s="25" t="s">
        <v>101</v>
      </c>
      <c r="D301" s="25" t="s">
        <v>102</v>
      </c>
      <c r="E301" s="25" t="s">
        <v>7</v>
      </c>
      <c r="F301" s="25"/>
      <c r="G301" s="25"/>
      <c r="H301" s="25">
        <f>H114+H115+H117+H119+H121</f>
        <v>5662489</v>
      </c>
      <c r="I301" s="25">
        <f>I114+I115+I117+I119+I121</f>
        <v>8482246</v>
      </c>
      <c r="J301" s="7">
        <f t="shared" si="4"/>
        <v>66.7569532880796</v>
      </c>
    </row>
    <row r="302" spans="1:10">
      <c r="A302" s="6">
        <v>2560</v>
      </c>
      <c r="B302" s="25" t="s">
        <v>5</v>
      </c>
      <c r="C302" s="25" t="s">
        <v>101</v>
      </c>
      <c r="D302" s="25" t="s">
        <v>102</v>
      </c>
      <c r="E302" s="25" t="s">
        <v>7</v>
      </c>
      <c r="F302" s="25"/>
      <c r="G302" s="25"/>
      <c r="H302" s="25">
        <f>H123+H124+H126+H128+H130</f>
        <v>5144261</v>
      </c>
      <c r="I302" s="25">
        <f>I123+I124+I126+I128+I130</f>
        <v>8621442</v>
      </c>
      <c r="J302" s="7">
        <f t="shared" ref="J302:J345" si="6">H302*100/I302</f>
        <v>59.668220235083645</v>
      </c>
    </row>
    <row r="303" spans="1:10">
      <c r="A303" s="6">
        <v>2560</v>
      </c>
      <c r="B303" s="25" t="s">
        <v>100</v>
      </c>
      <c r="C303" s="25" t="s">
        <v>101</v>
      </c>
      <c r="D303" s="25" t="s">
        <v>102</v>
      </c>
      <c r="E303" s="25" t="s">
        <v>9</v>
      </c>
      <c r="F303" s="25"/>
      <c r="G303" s="25"/>
      <c r="H303" s="25">
        <f>H116+H118+H120+H122+H125+H127+H129+H131</f>
        <v>10287514</v>
      </c>
      <c r="I303" s="25">
        <f>I116+I118+I120+I122+I125+I127+I129+I131</f>
        <v>15765690</v>
      </c>
      <c r="J303" s="7">
        <f t="shared" si="6"/>
        <v>65.252545242231704</v>
      </c>
    </row>
    <row r="304" spans="1:10">
      <c r="A304" s="6">
        <v>2560</v>
      </c>
      <c r="B304" s="25" t="s">
        <v>0</v>
      </c>
      <c r="C304" s="25" t="s">
        <v>101</v>
      </c>
      <c r="D304" s="25" t="s">
        <v>102</v>
      </c>
      <c r="E304" s="25" t="s">
        <v>9</v>
      </c>
      <c r="F304" s="25"/>
      <c r="G304" s="25"/>
      <c r="H304" s="25">
        <f>H116+H118+H120+H122</f>
        <v>5481840</v>
      </c>
      <c r="I304" s="25">
        <f>I116+I118+I120+I122</f>
        <v>7989029</v>
      </c>
      <c r="J304" s="7">
        <f t="shared" si="6"/>
        <v>68.617099775204224</v>
      </c>
    </row>
    <row r="305" spans="1:10">
      <c r="A305" s="6">
        <v>2560</v>
      </c>
      <c r="B305" s="25" t="s">
        <v>5</v>
      </c>
      <c r="C305" s="25" t="s">
        <v>101</v>
      </c>
      <c r="D305" s="25" t="s">
        <v>102</v>
      </c>
      <c r="E305" s="25" t="s">
        <v>9</v>
      </c>
      <c r="F305" s="25"/>
      <c r="G305" s="25"/>
      <c r="H305" s="25">
        <f>H125+H127+H129+H131</f>
        <v>4805674</v>
      </c>
      <c r="I305" s="25">
        <f>I125+I127+I129+I131</f>
        <v>7776661</v>
      </c>
      <c r="J305" s="7">
        <f t="shared" si="6"/>
        <v>61.79611018147763</v>
      </c>
    </row>
    <row r="306" spans="1:10">
      <c r="A306" s="6">
        <v>2560</v>
      </c>
      <c r="B306" s="25" t="s">
        <v>100</v>
      </c>
      <c r="C306" s="25" t="s">
        <v>101</v>
      </c>
      <c r="D306" s="25"/>
      <c r="E306" s="25" t="s">
        <v>100</v>
      </c>
      <c r="F306" s="25"/>
      <c r="G306" s="28">
        <v>1</v>
      </c>
      <c r="H306" s="25">
        <f>SUMIF($G$132:$G$208,$G306,H$132:H$208)</f>
        <v>1267208</v>
      </c>
      <c r="I306" s="25">
        <f>SUMIF($G$132:$G$208,$G306,I$132:I$208)</f>
        <v>2232711</v>
      </c>
      <c r="J306" s="7">
        <f t="shared" si="6"/>
        <v>56.756472288621325</v>
      </c>
    </row>
    <row r="307" spans="1:10">
      <c r="A307" s="6">
        <v>2560</v>
      </c>
      <c r="B307" s="25" t="s">
        <v>100</v>
      </c>
      <c r="C307" s="25" t="s">
        <v>101</v>
      </c>
      <c r="D307" s="25"/>
      <c r="E307" s="25" t="s">
        <v>100</v>
      </c>
      <c r="F307" s="25"/>
      <c r="G307" s="28">
        <v>2</v>
      </c>
      <c r="H307" s="25">
        <f t="shared" ref="H307:I317" si="7">SUMIF($G$132:$G$208,$G307,H$132:H$208)</f>
        <v>799809</v>
      </c>
      <c r="I307" s="25">
        <f t="shared" si="7"/>
        <v>1360053</v>
      </c>
      <c r="J307" s="7">
        <f t="shared" si="6"/>
        <v>58.807193543192803</v>
      </c>
    </row>
    <row r="308" spans="1:10">
      <c r="A308" s="6">
        <v>2560</v>
      </c>
      <c r="B308" s="25" t="s">
        <v>100</v>
      </c>
      <c r="C308" s="25" t="s">
        <v>101</v>
      </c>
      <c r="D308" s="25"/>
      <c r="E308" s="25" t="s">
        <v>100</v>
      </c>
      <c r="F308" s="25"/>
      <c r="G308" s="28">
        <v>3</v>
      </c>
      <c r="H308" s="25">
        <f t="shared" si="7"/>
        <v>690954</v>
      </c>
      <c r="I308" s="25">
        <f t="shared" si="7"/>
        <v>1027416</v>
      </c>
      <c r="J308" s="7">
        <f t="shared" si="6"/>
        <v>67.25162933028102</v>
      </c>
    </row>
    <row r="309" spans="1:10">
      <c r="A309" s="6">
        <v>2560</v>
      </c>
      <c r="B309" s="25" t="s">
        <v>100</v>
      </c>
      <c r="C309" s="25" t="s">
        <v>101</v>
      </c>
      <c r="D309" s="25"/>
      <c r="E309" s="25" t="s">
        <v>100</v>
      </c>
      <c r="F309" s="25"/>
      <c r="G309" s="28">
        <v>4</v>
      </c>
      <c r="H309" s="25">
        <f t="shared" si="7"/>
        <v>2319318</v>
      </c>
      <c r="I309" s="25">
        <f t="shared" si="7"/>
        <v>3526902</v>
      </c>
      <c r="J309" s="7">
        <f t="shared" si="6"/>
        <v>65.760772485314305</v>
      </c>
    </row>
    <row r="310" spans="1:10">
      <c r="A310" s="6">
        <v>2560</v>
      </c>
      <c r="B310" s="25" t="s">
        <v>100</v>
      </c>
      <c r="C310" s="25" t="s">
        <v>101</v>
      </c>
      <c r="D310" s="25"/>
      <c r="E310" s="25" t="s">
        <v>100</v>
      </c>
      <c r="F310" s="25"/>
      <c r="G310" s="28">
        <v>5</v>
      </c>
      <c r="H310" s="25">
        <f t="shared" si="7"/>
        <v>2360022</v>
      </c>
      <c r="I310" s="25">
        <f t="shared" si="7"/>
        <v>3204619</v>
      </c>
      <c r="J310" s="7">
        <f t="shared" si="6"/>
        <v>73.644386430961063</v>
      </c>
    </row>
    <row r="311" spans="1:10">
      <c r="A311" s="6">
        <v>2560</v>
      </c>
      <c r="B311" s="25" t="s">
        <v>100</v>
      </c>
      <c r="C311" s="25" t="s">
        <v>101</v>
      </c>
      <c r="D311" s="25"/>
      <c r="E311" s="25" t="s">
        <v>100</v>
      </c>
      <c r="F311" s="25"/>
      <c r="G311" s="28">
        <v>6</v>
      </c>
      <c r="H311" s="25">
        <f t="shared" si="7"/>
        <v>3013566</v>
      </c>
      <c r="I311" s="25">
        <f t="shared" si="7"/>
        <v>4176478</v>
      </c>
      <c r="J311" s="7">
        <f t="shared" si="6"/>
        <v>72.155677582882035</v>
      </c>
    </row>
    <row r="312" spans="1:10">
      <c r="A312" s="6">
        <v>2560</v>
      </c>
      <c r="B312" s="25" t="s">
        <v>100</v>
      </c>
      <c r="C312" s="25" t="s">
        <v>101</v>
      </c>
      <c r="D312" s="25"/>
      <c r="E312" s="25" t="s">
        <v>100</v>
      </c>
      <c r="F312" s="25"/>
      <c r="G312" s="28">
        <v>7</v>
      </c>
      <c r="H312" s="25">
        <f t="shared" si="7"/>
        <v>1250488</v>
      </c>
      <c r="I312" s="25">
        <f t="shared" si="7"/>
        <v>2021987</v>
      </c>
      <c r="J312" s="7">
        <f t="shared" si="6"/>
        <v>61.844512353442433</v>
      </c>
    </row>
    <row r="313" spans="1:10">
      <c r="A313" s="6">
        <v>2560</v>
      </c>
      <c r="B313" s="25" t="s">
        <v>100</v>
      </c>
      <c r="C313" s="25" t="s">
        <v>101</v>
      </c>
      <c r="D313" s="25"/>
      <c r="E313" s="25" t="s">
        <v>100</v>
      </c>
      <c r="F313" s="25"/>
      <c r="G313" s="28">
        <v>8</v>
      </c>
      <c r="H313" s="25">
        <f t="shared" si="7"/>
        <v>847986</v>
      </c>
      <c r="I313" s="25">
        <f t="shared" si="7"/>
        <v>1470793</v>
      </c>
      <c r="J313" s="7">
        <f t="shared" si="6"/>
        <v>57.655020114999189</v>
      </c>
    </row>
    <row r="314" spans="1:10">
      <c r="A314" s="6">
        <v>2560</v>
      </c>
      <c r="B314" s="25" t="s">
        <v>100</v>
      </c>
      <c r="C314" s="25" t="s">
        <v>101</v>
      </c>
      <c r="D314" s="25"/>
      <c r="E314" s="25" t="s">
        <v>100</v>
      </c>
      <c r="F314" s="25"/>
      <c r="G314" s="28">
        <v>9</v>
      </c>
      <c r="H314" s="25">
        <f t="shared" si="7"/>
        <v>1081186</v>
      </c>
      <c r="I314" s="25">
        <f t="shared" si="7"/>
        <v>1864493</v>
      </c>
      <c r="J314" s="7">
        <f t="shared" si="6"/>
        <v>57.988203763704128</v>
      </c>
    </row>
    <row r="315" spans="1:10">
      <c r="A315" s="6">
        <v>2560</v>
      </c>
      <c r="B315" s="25" t="s">
        <v>100</v>
      </c>
      <c r="C315" s="25" t="s">
        <v>101</v>
      </c>
      <c r="D315" s="25"/>
      <c r="E315" s="25" t="s">
        <v>100</v>
      </c>
      <c r="F315" s="25"/>
      <c r="G315" s="28">
        <v>10</v>
      </c>
      <c r="H315" s="25">
        <f t="shared" si="7"/>
        <v>611917</v>
      </c>
      <c r="I315" s="25">
        <f t="shared" si="7"/>
        <v>1257894</v>
      </c>
      <c r="J315" s="7">
        <f t="shared" si="6"/>
        <v>48.64614983456476</v>
      </c>
    </row>
    <row r="316" spans="1:10">
      <c r="A316" s="6">
        <v>2560</v>
      </c>
      <c r="B316" s="25" t="s">
        <v>100</v>
      </c>
      <c r="C316" s="25" t="s">
        <v>101</v>
      </c>
      <c r="D316" s="25"/>
      <c r="E316" s="25" t="s">
        <v>100</v>
      </c>
      <c r="F316" s="25"/>
      <c r="G316" s="28">
        <v>11</v>
      </c>
      <c r="H316" s="25">
        <f t="shared" si="7"/>
        <v>1685640</v>
      </c>
      <c r="I316" s="25">
        <f t="shared" si="7"/>
        <v>2225244</v>
      </c>
      <c r="J316" s="7">
        <f t="shared" si="6"/>
        <v>75.750794070223307</v>
      </c>
    </row>
    <row r="317" spans="1:10">
      <c r="A317" s="6">
        <v>2560</v>
      </c>
      <c r="B317" s="25" t="s">
        <v>100</v>
      </c>
      <c r="C317" s="25" t="s">
        <v>101</v>
      </c>
      <c r="D317" s="25"/>
      <c r="E317" s="25" t="s">
        <v>100</v>
      </c>
      <c r="F317" s="25"/>
      <c r="G317" s="28">
        <v>12</v>
      </c>
      <c r="H317" s="25">
        <f t="shared" si="7"/>
        <v>2032075</v>
      </c>
      <c r="I317" s="25">
        <f t="shared" si="7"/>
        <v>2688627</v>
      </c>
      <c r="J317" s="7">
        <f t="shared" si="6"/>
        <v>75.580398471041164</v>
      </c>
    </row>
    <row r="318" spans="1:10">
      <c r="A318" s="6">
        <v>2557</v>
      </c>
      <c r="B318" s="25" t="s">
        <v>100</v>
      </c>
      <c r="C318" s="25" t="s">
        <v>101</v>
      </c>
      <c r="D318" s="25" t="s">
        <v>102</v>
      </c>
      <c r="E318" s="25" t="s">
        <v>100</v>
      </c>
      <c r="F318" s="25"/>
      <c r="G318" s="25"/>
      <c r="H318" s="25">
        <f>SUM(H209:H216)</f>
        <v>22975182</v>
      </c>
      <c r="I318" s="25">
        <f>SUM(I209:I216)</f>
        <v>31924722</v>
      </c>
      <c r="J318" s="7">
        <f t="shared" si="6"/>
        <v>71.966741010305427</v>
      </c>
    </row>
    <row r="319" spans="1:10">
      <c r="A319" s="6">
        <v>2557</v>
      </c>
      <c r="B319" s="25" t="s">
        <v>0</v>
      </c>
      <c r="C319" s="25" t="s">
        <v>101</v>
      </c>
      <c r="D319" s="25" t="s">
        <v>102</v>
      </c>
      <c r="E319" s="25" t="s">
        <v>100</v>
      </c>
      <c r="F319" s="25"/>
      <c r="G319" s="25"/>
      <c r="H319" s="25">
        <f>SUM(H209:H212)</f>
        <v>12083316</v>
      </c>
      <c r="I319" s="25">
        <f>SUM(I209:I212)</f>
        <v>15955257</v>
      </c>
      <c r="J319" s="7">
        <f t="shared" si="6"/>
        <v>75.732506220363604</v>
      </c>
    </row>
    <row r="320" spans="1:10">
      <c r="A320" s="6">
        <v>2557</v>
      </c>
      <c r="B320" s="25" t="s">
        <v>5</v>
      </c>
      <c r="C320" s="25" t="s">
        <v>101</v>
      </c>
      <c r="D320" s="25" t="s">
        <v>102</v>
      </c>
      <c r="E320" s="25" t="s">
        <v>100</v>
      </c>
      <c r="F320" s="25"/>
      <c r="G320" s="25"/>
      <c r="H320" s="25">
        <f>SUM(H213:H216)</f>
        <v>10891866</v>
      </c>
      <c r="I320" s="25">
        <f>SUM(I213:I216)</f>
        <v>15969465</v>
      </c>
      <c r="J320" s="7">
        <f t="shared" si="6"/>
        <v>68.204326193770427</v>
      </c>
    </row>
    <row r="321" spans="1:10">
      <c r="A321" s="6">
        <v>2557</v>
      </c>
      <c r="B321" s="25" t="s">
        <v>100</v>
      </c>
      <c r="C321" s="24" t="s">
        <v>1</v>
      </c>
      <c r="D321" s="25" t="s">
        <v>102</v>
      </c>
      <c r="E321" s="25" t="s">
        <v>100</v>
      </c>
      <c r="F321" s="25"/>
      <c r="G321" s="25"/>
      <c r="H321" s="25">
        <f>H209+H213</f>
        <v>4742649</v>
      </c>
      <c r="I321" s="25">
        <f>I209+I213</f>
        <v>6642683</v>
      </c>
      <c r="J321" s="7">
        <f t="shared" si="6"/>
        <v>71.396587794419816</v>
      </c>
    </row>
    <row r="322" spans="1:10">
      <c r="A322" s="6">
        <v>2557</v>
      </c>
      <c r="B322" s="25" t="s">
        <v>100</v>
      </c>
      <c r="C322" s="24" t="s">
        <v>2</v>
      </c>
      <c r="D322" s="25" t="s">
        <v>102</v>
      </c>
      <c r="E322" s="25" t="s">
        <v>100</v>
      </c>
      <c r="F322" s="25"/>
      <c r="G322" s="25"/>
      <c r="H322" s="25">
        <f>H210+H214</f>
        <v>10334040</v>
      </c>
      <c r="I322" s="25">
        <f>I210+I214</f>
        <v>13854587</v>
      </c>
      <c r="J322" s="7">
        <f t="shared" si="6"/>
        <v>74.589303889029679</v>
      </c>
    </row>
    <row r="323" spans="1:10">
      <c r="A323" s="6">
        <v>2557</v>
      </c>
      <c r="B323" s="25" t="s">
        <v>100</v>
      </c>
      <c r="C323" s="24" t="s">
        <v>3</v>
      </c>
      <c r="D323" s="25" t="s">
        <v>102</v>
      </c>
      <c r="E323" s="25" t="s">
        <v>100</v>
      </c>
      <c r="F323" s="25"/>
      <c r="G323" s="25"/>
      <c r="H323" s="25">
        <f>H211+H215</f>
        <v>5767860</v>
      </c>
      <c r="I323" s="25">
        <f>I211+I215</f>
        <v>8100141</v>
      </c>
      <c r="J323" s="7">
        <f t="shared" si="6"/>
        <v>71.206908620479567</v>
      </c>
    </row>
    <row r="324" spans="1:10">
      <c r="A324" s="6">
        <v>2557</v>
      </c>
      <c r="B324" s="25" t="s">
        <v>100</v>
      </c>
      <c r="C324" s="24" t="s">
        <v>4</v>
      </c>
      <c r="D324" s="25" t="s">
        <v>102</v>
      </c>
      <c r="E324" s="25" t="s">
        <v>100</v>
      </c>
      <c r="F324" s="25"/>
      <c r="G324" s="25"/>
      <c r="H324" s="25">
        <f>H212+H216</f>
        <v>2130633</v>
      </c>
      <c r="I324" s="25">
        <f>I212+I216</f>
        <v>3327311</v>
      </c>
      <c r="J324" s="7">
        <f t="shared" si="6"/>
        <v>64.034681458991955</v>
      </c>
    </row>
    <row r="325" spans="1:10">
      <c r="A325" s="6">
        <v>2557</v>
      </c>
      <c r="B325" s="25" t="s">
        <v>100</v>
      </c>
      <c r="C325" s="25" t="s">
        <v>101</v>
      </c>
      <c r="D325" s="24" t="s">
        <v>6</v>
      </c>
      <c r="E325" s="25" t="s">
        <v>100</v>
      </c>
      <c r="F325" s="25"/>
      <c r="G325" s="25"/>
      <c r="H325" s="25">
        <f>H217+H226</f>
        <v>4388017</v>
      </c>
      <c r="I325" s="25">
        <f>I217+I226</f>
        <v>6346666</v>
      </c>
      <c r="J325" s="7">
        <f t="shared" si="6"/>
        <v>69.138930581820446</v>
      </c>
    </row>
    <row r="326" spans="1:10">
      <c r="A326" s="6">
        <v>2557</v>
      </c>
      <c r="B326" s="25" t="s">
        <v>100</v>
      </c>
      <c r="C326" s="25" t="s">
        <v>101</v>
      </c>
      <c r="D326" s="24" t="s">
        <v>8</v>
      </c>
      <c r="E326" s="25" t="s">
        <v>100</v>
      </c>
      <c r="F326" s="25"/>
      <c r="G326" s="25"/>
      <c r="H326" s="25">
        <f>H218+H219+H227+H228</f>
        <v>7521454</v>
      </c>
      <c r="I326" s="25">
        <f>I218+I219+I227+I228</f>
        <v>10023206</v>
      </c>
      <c r="J326" s="7">
        <f t="shared" si="6"/>
        <v>75.040401244871148</v>
      </c>
    </row>
    <row r="327" spans="1:10">
      <c r="A327" s="6">
        <v>2557</v>
      </c>
      <c r="B327" s="25" t="s">
        <v>100</v>
      </c>
      <c r="C327" s="25" t="s">
        <v>101</v>
      </c>
      <c r="D327" s="24" t="s">
        <v>10</v>
      </c>
      <c r="E327" s="25" t="s">
        <v>100</v>
      </c>
      <c r="F327" s="25"/>
      <c r="G327" s="25"/>
      <c r="H327" s="25">
        <f>H220+H221+H229+H230</f>
        <v>3268730</v>
      </c>
      <c r="I327" s="25">
        <f>I220+I221+I229+I230</f>
        <v>4775050</v>
      </c>
      <c r="J327" s="7">
        <f t="shared" si="6"/>
        <v>68.454361734432098</v>
      </c>
    </row>
    <row r="328" spans="1:10">
      <c r="A328" s="6">
        <v>2557</v>
      </c>
      <c r="B328" s="25" t="s">
        <v>100</v>
      </c>
      <c r="C328" s="25" t="s">
        <v>101</v>
      </c>
      <c r="D328" s="24" t="s">
        <v>11</v>
      </c>
      <c r="E328" s="25" t="s">
        <v>100</v>
      </c>
      <c r="F328" s="25"/>
      <c r="G328" s="25"/>
      <c r="H328" s="25">
        <f>H222+H223+H231+H232</f>
        <v>4250386</v>
      </c>
      <c r="I328" s="25">
        <f>I222+I223+I231+I232</f>
        <v>6395783</v>
      </c>
      <c r="J328" s="7">
        <f t="shared" si="6"/>
        <v>66.456069569589843</v>
      </c>
    </row>
    <row r="329" spans="1:10">
      <c r="A329" s="6">
        <v>2557</v>
      </c>
      <c r="B329" s="25" t="s">
        <v>100</v>
      </c>
      <c r="C329" s="25" t="s">
        <v>101</v>
      </c>
      <c r="D329" s="24" t="s">
        <v>12</v>
      </c>
      <c r="E329" s="25" t="s">
        <v>100</v>
      </c>
      <c r="F329" s="25"/>
      <c r="G329" s="25"/>
      <c r="H329" s="25">
        <f>H224+H225+H233+H234</f>
        <v>3546593</v>
      </c>
      <c r="I329" s="25">
        <f>I224+I225+I233+I234</f>
        <v>4384019</v>
      </c>
      <c r="J329" s="7">
        <f t="shared" si="6"/>
        <v>80.898212348076044</v>
      </c>
    </row>
    <row r="330" spans="1:10">
      <c r="A330" s="6">
        <v>2557</v>
      </c>
      <c r="B330" s="25" t="s">
        <v>0</v>
      </c>
      <c r="C330" s="25" t="s">
        <v>101</v>
      </c>
      <c r="D330" s="24" t="s">
        <v>6</v>
      </c>
      <c r="E330" s="25" t="s">
        <v>100</v>
      </c>
      <c r="F330" s="25"/>
      <c r="G330" s="25"/>
      <c r="H330" s="25">
        <f>H217</f>
        <v>2305008</v>
      </c>
      <c r="I330" s="25">
        <f>I217</f>
        <v>3097254</v>
      </c>
      <c r="J330" s="7">
        <f t="shared" si="6"/>
        <v>74.421019393307745</v>
      </c>
    </row>
    <row r="331" spans="1:10">
      <c r="A331" s="6">
        <v>2557</v>
      </c>
      <c r="B331" s="25" t="s">
        <v>0</v>
      </c>
      <c r="C331" s="25" t="s">
        <v>101</v>
      </c>
      <c r="D331" s="24" t="s">
        <v>8</v>
      </c>
      <c r="E331" s="25" t="s">
        <v>100</v>
      </c>
      <c r="F331" s="25"/>
      <c r="G331" s="25"/>
      <c r="H331" s="25">
        <f>H218+H219</f>
        <v>3978841</v>
      </c>
      <c r="I331" s="25">
        <f>I218+I219</f>
        <v>5073875</v>
      </c>
      <c r="J331" s="7">
        <f t="shared" si="6"/>
        <v>78.418191224655715</v>
      </c>
    </row>
    <row r="332" spans="1:10">
      <c r="A332" s="6">
        <v>2557</v>
      </c>
      <c r="B332" s="25" t="s">
        <v>0</v>
      </c>
      <c r="C332" s="25" t="s">
        <v>101</v>
      </c>
      <c r="D332" s="24" t="s">
        <v>10</v>
      </c>
      <c r="E332" s="25" t="s">
        <v>100</v>
      </c>
      <c r="F332" s="25"/>
      <c r="G332" s="25"/>
      <c r="H332" s="25">
        <f>H220+H221</f>
        <v>1741924</v>
      </c>
      <c r="I332" s="25">
        <f>I220+I221</f>
        <v>2408997</v>
      </c>
      <c r="J332" s="7">
        <f t="shared" si="6"/>
        <v>72.309097935779917</v>
      </c>
    </row>
    <row r="333" spans="1:10">
      <c r="A333" s="6">
        <v>2557</v>
      </c>
      <c r="B333" s="25" t="s">
        <v>0</v>
      </c>
      <c r="C333" s="25" t="s">
        <v>101</v>
      </c>
      <c r="D333" s="24" t="s">
        <v>11</v>
      </c>
      <c r="E333" s="25" t="s">
        <v>100</v>
      </c>
      <c r="F333" s="25"/>
      <c r="G333" s="25"/>
      <c r="H333" s="25">
        <f>H222+H223</f>
        <v>2254781</v>
      </c>
      <c r="I333" s="25">
        <f>I222+I223</f>
        <v>3237625</v>
      </c>
      <c r="J333" s="7">
        <f t="shared" si="6"/>
        <v>69.643056252654333</v>
      </c>
    </row>
    <row r="334" spans="1:10">
      <c r="A334" s="6">
        <v>2557</v>
      </c>
      <c r="B334" s="25" t="s">
        <v>0</v>
      </c>
      <c r="C334" s="25" t="s">
        <v>101</v>
      </c>
      <c r="D334" s="24" t="s">
        <v>12</v>
      </c>
      <c r="E334" s="25" t="s">
        <v>100</v>
      </c>
      <c r="F334" s="25"/>
      <c r="G334" s="25"/>
      <c r="H334" s="25">
        <f>H224+H225</f>
        <v>1802761</v>
      </c>
      <c r="I334" s="25">
        <f>I224+I225</f>
        <v>2137508</v>
      </c>
      <c r="J334" s="7">
        <f t="shared" si="6"/>
        <v>84.339380250272754</v>
      </c>
    </row>
    <row r="335" spans="1:10">
      <c r="A335" s="6">
        <v>2557</v>
      </c>
      <c r="B335" s="25" t="s">
        <v>5</v>
      </c>
      <c r="C335" s="25" t="s">
        <v>101</v>
      </c>
      <c r="D335" s="24" t="s">
        <v>6</v>
      </c>
      <c r="E335" s="25" t="s">
        <v>100</v>
      </c>
      <c r="F335" s="25"/>
      <c r="G335" s="25"/>
      <c r="H335" s="25">
        <f>H226</f>
        <v>2083009</v>
      </c>
      <c r="I335" s="25">
        <f>I226</f>
        <v>3249412</v>
      </c>
      <c r="J335" s="7">
        <f t="shared" si="6"/>
        <v>64.104182541333628</v>
      </c>
    </row>
    <row r="336" spans="1:10">
      <c r="A336" s="6">
        <v>2557</v>
      </c>
      <c r="B336" s="25" t="s">
        <v>5</v>
      </c>
      <c r="C336" s="25" t="s">
        <v>101</v>
      </c>
      <c r="D336" s="24" t="s">
        <v>8</v>
      </c>
      <c r="E336" s="25" t="s">
        <v>100</v>
      </c>
      <c r="F336" s="25"/>
      <c r="G336" s="25"/>
      <c r="H336" s="25">
        <f>H227+H228</f>
        <v>3542613</v>
      </c>
      <c r="I336" s="25">
        <f>I227+I228</f>
        <v>4949331</v>
      </c>
      <c r="J336" s="7">
        <f t="shared" si="6"/>
        <v>71.577613216816573</v>
      </c>
    </row>
    <row r="337" spans="1:10">
      <c r="A337" s="6">
        <v>2557</v>
      </c>
      <c r="B337" s="25" t="s">
        <v>5</v>
      </c>
      <c r="C337" s="25" t="s">
        <v>101</v>
      </c>
      <c r="D337" s="24" t="s">
        <v>10</v>
      </c>
      <c r="E337" s="25" t="s">
        <v>100</v>
      </c>
      <c r="F337" s="25"/>
      <c r="G337" s="25"/>
      <c r="H337" s="25">
        <f>H229+H230</f>
        <v>1526806</v>
      </c>
      <c r="I337" s="25">
        <f>I229+I230</f>
        <v>2366053</v>
      </c>
      <c r="J337" s="7">
        <f t="shared" si="6"/>
        <v>64.529661846120945</v>
      </c>
    </row>
    <row r="338" spans="1:10">
      <c r="A338" s="6">
        <v>2557</v>
      </c>
      <c r="B338" s="25" t="s">
        <v>5</v>
      </c>
      <c r="C338" s="25" t="s">
        <v>101</v>
      </c>
      <c r="D338" s="24" t="s">
        <v>11</v>
      </c>
      <c r="E338" s="25" t="s">
        <v>100</v>
      </c>
      <c r="F338" s="25"/>
      <c r="G338" s="25"/>
      <c r="H338" s="25">
        <f>H231+H232</f>
        <v>1995605</v>
      </c>
      <c r="I338" s="25">
        <f>I231+I232</f>
        <v>3158158</v>
      </c>
      <c r="J338" s="7">
        <f t="shared" si="6"/>
        <v>63.188890486163139</v>
      </c>
    </row>
    <row r="339" spans="1:10">
      <c r="A339" s="6">
        <v>2557</v>
      </c>
      <c r="B339" s="25" t="s">
        <v>5</v>
      </c>
      <c r="C339" s="25" t="s">
        <v>101</v>
      </c>
      <c r="D339" s="24" t="s">
        <v>12</v>
      </c>
      <c r="E339" s="25" t="s">
        <v>100</v>
      </c>
      <c r="F339" s="25"/>
      <c r="G339" s="25"/>
      <c r="H339" s="25">
        <f>H233+H234</f>
        <v>1743832</v>
      </c>
      <c r="I339" s="25">
        <f>I233+I234</f>
        <v>2246511</v>
      </c>
      <c r="J339" s="7">
        <f t="shared" si="6"/>
        <v>77.624013414579323</v>
      </c>
    </row>
    <row r="340" spans="1:10">
      <c r="A340" s="6">
        <v>2557</v>
      </c>
      <c r="B340" s="25" t="s">
        <v>100</v>
      </c>
      <c r="C340" s="25" t="s">
        <v>101</v>
      </c>
      <c r="D340" s="25" t="s">
        <v>102</v>
      </c>
      <c r="E340" s="25" t="s">
        <v>7</v>
      </c>
      <c r="F340" s="25"/>
      <c r="G340" s="25"/>
      <c r="H340" s="25">
        <f>H217+H218+H220+H222+H224+H226+H227+H229+H231+H233</f>
        <v>12613005</v>
      </c>
      <c r="I340" s="25">
        <f>I217+I218+I220+I222+I224+I226+I227+I229+I231+I233</f>
        <v>17474521</v>
      </c>
      <c r="J340" s="7">
        <f t="shared" si="6"/>
        <v>72.179403372487286</v>
      </c>
    </row>
    <row r="341" spans="1:10">
      <c r="A341" s="6">
        <v>2557</v>
      </c>
      <c r="B341" s="25" t="s">
        <v>0</v>
      </c>
      <c r="C341" s="25" t="s">
        <v>101</v>
      </c>
      <c r="D341" s="25" t="s">
        <v>102</v>
      </c>
      <c r="E341" s="25" t="s">
        <v>7</v>
      </c>
      <c r="F341" s="25"/>
      <c r="G341" s="25"/>
      <c r="H341" s="25">
        <f>H217+H218+H220+H222+H224</f>
        <v>6564817</v>
      </c>
      <c r="I341" s="25">
        <f>I217+I218+I220+I222+I224</f>
        <v>8594383</v>
      </c>
      <c r="J341" s="7">
        <f t="shared" si="6"/>
        <v>76.384971440067304</v>
      </c>
    </row>
    <row r="342" spans="1:10">
      <c r="A342" s="6">
        <v>2557</v>
      </c>
      <c r="B342" s="25" t="s">
        <v>5</v>
      </c>
      <c r="C342" s="25" t="s">
        <v>101</v>
      </c>
      <c r="D342" s="25" t="s">
        <v>102</v>
      </c>
      <c r="E342" s="25" t="s">
        <v>7</v>
      </c>
      <c r="F342" s="25"/>
      <c r="G342" s="25"/>
      <c r="H342" s="25">
        <f>H226+H227+H229+H231+H233</f>
        <v>6048188</v>
      </c>
      <c r="I342" s="25">
        <f>I226+I227+I229+I231+I233</f>
        <v>8880138</v>
      </c>
      <c r="J342" s="7">
        <f t="shared" si="6"/>
        <v>68.109166771957817</v>
      </c>
    </row>
    <row r="343" spans="1:10">
      <c r="A343" s="6">
        <v>2557</v>
      </c>
      <c r="B343" s="25" t="s">
        <v>100</v>
      </c>
      <c r="C343" s="25" t="s">
        <v>101</v>
      </c>
      <c r="D343" s="25" t="s">
        <v>102</v>
      </c>
      <c r="E343" s="25" t="s">
        <v>9</v>
      </c>
      <c r="F343" s="25"/>
      <c r="G343" s="25"/>
      <c r="H343" s="25">
        <f>H219+H221+H223+H225+H228+H230+H232+H234</f>
        <v>10362175</v>
      </c>
      <c r="I343" s="25">
        <f>I219+I221+I223+I225+I228+I230+I232+I234</f>
        <v>14450203</v>
      </c>
      <c r="J343" s="7">
        <f t="shared" si="6"/>
        <v>71.709546225751978</v>
      </c>
    </row>
    <row r="344" spans="1:10">
      <c r="A344" s="6">
        <v>2557</v>
      </c>
      <c r="B344" s="25" t="s">
        <v>0</v>
      </c>
      <c r="C344" s="25" t="s">
        <v>101</v>
      </c>
      <c r="D344" s="25" t="s">
        <v>102</v>
      </c>
      <c r="E344" s="25" t="s">
        <v>9</v>
      </c>
      <c r="F344" s="25"/>
      <c r="G344" s="25"/>
      <c r="H344" s="25">
        <f>H219+H221+H223+H225</f>
        <v>5518498</v>
      </c>
      <c r="I344" s="25">
        <f>I219+I221+I223+I225</f>
        <v>7360876</v>
      </c>
      <c r="J344" s="7">
        <f t="shared" si="6"/>
        <v>74.970669251866212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4843677</v>
      </c>
      <c r="I345" s="9">
        <f>I228+I230+I232+I234</f>
        <v>7089327</v>
      </c>
      <c r="J345" s="10">
        <f t="shared" si="6"/>
        <v>68.32350941069582</v>
      </c>
    </row>
  </sheetData>
  <sheetProtection algorithmName="SHA-512" hashValue="NDxnRF+KVar8EA2F20K7cMu1kOkCiPHWduhDDPuDlUt/KrjNbvfaFeA6zNgVoh73o3dPZ5iaGFw0MTiB9Fxi0w==" saltValue="CMSD7oxqIobpdEBklOM9eA==" spinCount="100000" sheet="1" objects="1" scenarios="1"/>
  <pageMargins left="0.7" right="0.7" top="0.75" bottom="0.75" header="0.3" footer="0.3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7CDB-D059-475E-BDEA-4B1352D4FBCC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42578125" style="2" customWidth="1"/>
    <col min="7" max="7" width="26.85546875" style="2" customWidth="1"/>
    <col min="8" max="8" width="23.42578125" style="2" customWidth="1"/>
    <col min="9" max="9" width="23.28515625" style="2" customWidth="1"/>
    <col min="10" max="16384" width="9.140625" style="2"/>
  </cols>
  <sheetData>
    <row r="1" spans="1:9">
      <c r="A1" s="22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104</v>
      </c>
      <c r="H2" s="2" t="s">
        <v>105</v>
      </c>
      <c r="I2" s="1" t="s">
        <v>107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6372752</v>
      </c>
      <c r="H3" s="4">
        <v>17403627</v>
      </c>
      <c r="I3" s="5">
        <f>G3*100/H3</f>
        <v>36.61737866480361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3024961</v>
      </c>
      <c r="H4" s="2">
        <v>7749693</v>
      </c>
      <c r="I4" s="7">
        <f t="shared" ref="I4:I67" si="0">G4*100/H4</f>
        <v>39.033301061087194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3347791</v>
      </c>
      <c r="H5" s="9">
        <v>9653934</v>
      </c>
      <c r="I5" s="10">
        <f t="shared" si="0"/>
        <v>34.677997591448211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695410</v>
      </c>
      <c r="H6" s="4">
        <v>1810179</v>
      </c>
      <c r="I6" s="5">
        <f t="shared" si="0"/>
        <v>38.416642774001907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2501763</v>
      </c>
      <c r="H7" s="2">
        <v>6526697</v>
      </c>
      <c r="I7" s="7">
        <f t="shared" si="0"/>
        <v>38.331226346190114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2076869</v>
      </c>
      <c r="H8" s="2">
        <v>5674257</v>
      </c>
      <c r="I8" s="7">
        <f t="shared" si="0"/>
        <v>36.601602641544083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1098710</v>
      </c>
      <c r="H9" s="9">
        <v>3392494</v>
      </c>
      <c r="I9" s="10">
        <f t="shared" si="0"/>
        <v>32.386497956960277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679033</v>
      </c>
      <c r="H10" s="4">
        <v>2753918</v>
      </c>
      <c r="I10" s="5">
        <f t="shared" si="0"/>
        <v>24.656979619581993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2380313</v>
      </c>
      <c r="H11" s="2">
        <v>5801051</v>
      </c>
      <c r="I11" s="7">
        <f t="shared" si="0"/>
        <v>41.032443948518981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822818</v>
      </c>
      <c r="H12" s="2">
        <v>2451369</v>
      </c>
      <c r="I12" s="7">
        <f t="shared" si="0"/>
        <v>33.565652498665031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1332317</v>
      </c>
      <c r="H13" s="2">
        <v>3917411</v>
      </c>
      <c r="I13" s="7">
        <f t="shared" si="0"/>
        <v>34.010140881311663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1158271</v>
      </c>
      <c r="H14" s="9">
        <v>2479880</v>
      </c>
      <c r="I14" s="10">
        <f t="shared" si="0"/>
        <v>46.706735809797252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340199</v>
      </c>
      <c r="H15" s="4">
        <v>1302498</v>
      </c>
      <c r="I15" s="5">
        <f t="shared" si="0"/>
        <v>26.118965249850671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1164481</v>
      </c>
      <c r="H16" s="2">
        <v>2653987</v>
      </c>
      <c r="I16" s="7">
        <f t="shared" si="0"/>
        <v>43.876665560155345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398634</v>
      </c>
      <c r="H17" s="2">
        <v>1098609</v>
      </c>
      <c r="I17" s="7">
        <f t="shared" si="0"/>
        <v>36.285339005961177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613755</v>
      </c>
      <c r="H18" s="2">
        <v>1681554</v>
      </c>
      <c r="I18" s="7">
        <f t="shared" si="0"/>
        <v>36.499273885941221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507892</v>
      </c>
      <c r="H19" s="9">
        <v>1013046</v>
      </c>
      <c r="I19" s="10">
        <f t="shared" si="0"/>
        <v>50.135137002663257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338834</v>
      </c>
      <c r="H20" s="4">
        <v>1451420</v>
      </c>
      <c r="I20" s="5">
        <f t="shared" si="0"/>
        <v>23.345000068898045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1215832</v>
      </c>
      <c r="H21" s="2">
        <v>3147064</v>
      </c>
      <c r="I21" s="7">
        <f t="shared" si="0"/>
        <v>38.633850471423521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424184</v>
      </c>
      <c r="H22" s="2">
        <v>1352760</v>
      </c>
      <c r="I22" s="7">
        <f t="shared" si="0"/>
        <v>31.356929536650995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718562</v>
      </c>
      <c r="H23" s="2">
        <v>2235857</v>
      </c>
      <c r="I23" s="7">
        <f t="shared" si="0"/>
        <v>32.138101855351216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650379</v>
      </c>
      <c r="H24" s="9">
        <v>1466834</v>
      </c>
      <c r="I24" s="10">
        <f t="shared" si="0"/>
        <v>44.338964054555596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3176198</v>
      </c>
      <c r="H25" s="4">
        <v>9140935</v>
      </c>
      <c r="I25" s="5">
        <f t="shared" si="0"/>
        <v>34.746970632654097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1514001</v>
      </c>
      <c r="H26" s="2">
        <v>4135077</v>
      </c>
      <c r="I26" s="7">
        <f t="shared" si="0"/>
        <v>36.613610822724702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1662197</v>
      </c>
      <c r="H27" s="9">
        <v>5005858</v>
      </c>
      <c r="I27" s="10">
        <f t="shared" si="0"/>
        <v>33.205036978675786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3196554</v>
      </c>
      <c r="H28" s="4">
        <v>8262694</v>
      </c>
      <c r="I28" s="5">
        <f t="shared" si="0"/>
        <v>38.686583334684791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1510960</v>
      </c>
      <c r="H29" s="2">
        <v>3614617</v>
      </c>
      <c r="I29" s="7">
        <f t="shared" si="0"/>
        <v>41.801385872970776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1685594</v>
      </c>
      <c r="H30" s="9">
        <v>4648077</v>
      </c>
      <c r="I30" s="10">
        <f t="shared" si="0"/>
        <v>36.264330388674715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301269</v>
      </c>
      <c r="H31" s="4">
        <v>1059550</v>
      </c>
      <c r="I31" s="5">
        <f t="shared" si="0"/>
        <v>28.433674673210326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257832</v>
      </c>
      <c r="H32" s="2">
        <v>789626</v>
      </c>
      <c r="I32" s="7">
        <f t="shared" si="0"/>
        <v>32.652420259717893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287241</v>
      </c>
      <c r="H33" s="2">
        <v>656071</v>
      </c>
      <c r="I33" s="7">
        <f t="shared" si="0"/>
        <v>43.781999204354406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742602</v>
      </c>
      <c r="H34" s="2">
        <v>1921903</v>
      </c>
      <c r="I34" s="7">
        <f t="shared" si="0"/>
        <v>38.638890724453837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592111</v>
      </c>
      <c r="H35" s="2">
        <v>1470857</v>
      </c>
      <c r="I35" s="7">
        <f t="shared" si="0"/>
        <v>40.256190778573306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1022073</v>
      </c>
      <c r="H36" s="2">
        <v>2354417</v>
      </c>
      <c r="I36" s="7">
        <f t="shared" si="0"/>
        <v>43.410874114483541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570563</v>
      </c>
      <c r="H37" s="2">
        <v>1410097</v>
      </c>
      <c r="I37" s="7">
        <f t="shared" si="0"/>
        <v>40.462677390278827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218474</v>
      </c>
      <c r="H38" s="2">
        <v>712903</v>
      </c>
      <c r="I38" s="7">
        <f t="shared" si="0"/>
        <v>30.645683914922508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259840</v>
      </c>
      <c r="H39" s="2">
        <v>1008864</v>
      </c>
      <c r="I39" s="7">
        <f t="shared" si="0"/>
        <v>25.755701462238715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283439</v>
      </c>
      <c r="H40" s="2">
        <v>785549</v>
      </c>
      <c r="I40" s="7">
        <f t="shared" si="0"/>
        <v>36.081644811463065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390678</v>
      </c>
      <c r="H41" s="2">
        <v>1041896</v>
      </c>
      <c r="I41" s="7">
        <f t="shared" si="0"/>
        <v>37.496832697313359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767592</v>
      </c>
      <c r="H42" s="9">
        <v>1437983</v>
      </c>
      <c r="I42" s="10">
        <f t="shared" si="0"/>
        <v>53.379768745527592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21094263</v>
      </c>
      <c r="H43" s="4">
        <v>32869378</v>
      </c>
      <c r="I43" s="5">
        <f t="shared" si="0"/>
        <v>64.176033388888584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11144328</v>
      </c>
      <c r="H44" s="2">
        <v>16471276</v>
      </c>
      <c r="I44" s="7">
        <f t="shared" si="0"/>
        <v>67.659166175103863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9949935</v>
      </c>
      <c r="H45" s="9">
        <v>16398102</v>
      </c>
      <c r="I45" s="10">
        <f t="shared" si="0"/>
        <v>60.677357660051143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4148877</v>
      </c>
      <c r="H46" s="2">
        <v>6517437</v>
      </c>
      <c r="I46" s="7">
        <f t="shared" si="0"/>
        <v>63.658106706670125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8994131</v>
      </c>
      <c r="H47" s="2">
        <v>13748955</v>
      </c>
      <c r="I47" s="7">
        <f t="shared" si="0"/>
        <v>65.416833497527634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5517367</v>
      </c>
      <c r="H48" s="2">
        <v>8607808</v>
      </c>
      <c r="I48" s="7">
        <f t="shared" si="0"/>
        <v>64.09723590489007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2433888</v>
      </c>
      <c r="H49" s="9">
        <v>3995178</v>
      </c>
      <c r="I49" s="10">
        <f t="shared" si="0"/>
        <v>60.920639831316649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3134096</v>
      </c>
      <c r="H50" s="4">
        <v>5812161</v>
      </c>
      <c r="I50" s="5">
        <f t="shared" si="0"/>
        <v>53.923076115751094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7777919</v>
      </c>
      <c r="H51" s="2">
        <v>11028347</v>
      </c>
      <c r="I51" s="7">
        <f t="shared" si="0"/>
        <v>70.526607477983788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2672959</v>
      </c>
      <c r="H52" s="2">
        <v>4499831</v>
      </c>
      <c r="I52" s="7">
        <f t="shared" si="0"/>
        <v>59.401319738452401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3791574</v>
      </c>
      <c r="H53" s="2">
        <v>6615167</v>
      </c>
      <c r="I53" s="7">
        <f t="shared" si="0"/>
        <v>57.316376139861624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3717716</v>
      </c>
      <c r="H54" s="9">
        <v>4913872</v>
      </c>
      <c r="I54" s="10">
        <f t="shared" si="0"/>
        <v>75.657566985871838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1674712</v>
      </c>
      <c r="H55" s="4">
        <v>2894990</v>
      </c>
      <c r="I55" s="5">
        <f t="shared" si="0"/>
        <v>57.848628147247489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4111838</v>
      </c>
      <c r="H56" s="2">
        <v>5564238</v>
      </c>
      <c r="I56" s="7">
        <f t="shared" si="0"/>
        <v>73.897593884373748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1428363</v>
      </c>
      <c r="H57" s="2">
        <v>2290415</v>
      </c>
      <c r="I57" s="7">
        <f t="shared" si="0"/>
        <v>62.362628606606229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2010492</v>
      </c>
      <c r="H58" s="2">
        <v>3282450</v>
      </c>
      <c r="I58" s="7">
        <f t="shared" si="0"/>
        <v>61.249737238952612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1918924</v>
      </c>
      <c r="H59" s="9">
        <v>2439182</v>
      </c>
      <c r="I59" s="10">
        <f t="shared" si="0"/>
        <v>78.670800292885076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1459384</v>
      </c>
      <c r="H60" s="4">
        <v>2917171</v>
      </c>
      <c r="I60" s="5">
        <f t="shared" si="0"/>
        <v>50.027372409776461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3666081</v>
      </c>
      <c r="H61" s="2">
        <v>5464109</v>
      </c>
      <c r="I61" s="7">
        <f t="shared" si="0"/>
        <v>67.093848237654115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1244596</v>
      </c>
      <c r="H62" s="2">
        <v>2209416</v>
      </c>
      <c r="I62" s="7">
        <f t="shared" si="0"/>
        <v>56.331446861976197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1781082</v>
      </c>
      <c r="H63" s="2">
        <v>3332717</v>
      </c>
      <c r="I63" s="7">
        <f t="shared" si="0"/>
        <v>53.442341488941302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1798792</v>
      </c>
      <c r="H64" s="9">
        <v>2474690</v>
      </c>
      <c r="I64" s="10">
        <f t="shared" si="0"/>
        <v>72.687568948029849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10806750</v>
      </c>
      <c r="H65" s="4">
        <v>17103688</v>
      </c>
      <c r="I65" s="5">
        <f t="shared" si="0"/>
        <v>63.183741424656482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5662489</v>
      </c>
      <c r="H66" s="2">
        <v>8482246</v>
      </c>
      <c r="I66" s="7">
        <f t="shared" si="0"/>
        <v>66.7569532880796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5144261</v>
      </c>
      <c r="H67" s="9">
        <v>8621442</v>
      </c>
      <c r="I67" s="10">
        <f t="shared" si="0"/>
        <v>59.668220235083645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10287514</v>
      </c>
      <c r="H68" s="4">
        <v>15765690</v>
      </c>
      <c r="I68" s="5">
        <f t="shared" ref="I68:I110" si="1">G68*100/H68</f>
        <v>65.252545242231704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5481840</v>
      </c>
      <c r="H69" s="2">
        <v>7989029</v>
      </c>
      <c r="I69" s="7">
        <f t="shared" si="1"/>
        <v>68.617099775204224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4805674</v>
      </c>
      <c r="H70" s="9">
        <v>7776661</v>
      </c>
      <c r="I70" s="10">
        <f t="shared" si="1"/>
        <v>61.79611018147763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1267208</v>
      </c>
      <c r="H71" s="4">
        <v>2232711</v>
      </c>
      <c r="I71" s="5">
        <f t="shared" si="1"/>
        <v>56.756472288621325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799809</v>
      </c>
      <c r="H72" s="2">
        <v>1360053</v>
      </c>
      <c r="I72" s="7">
        <f t="shared" si="1"/>
        <v>58.807193543192803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690954</v>
      </c>
      <c r="H73" s="2">
        <v>1027416</v>
      </c>
      <c r="I73" s="7">
        <f t="shared" si="1"/>
        <v>67.25162933028102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2319318</v>
      </c>
      <c r="H74" s="2">
        <v>3526902</v>
      </c>
      <c r="I74" s="7">
        <f t="shared" si="1"/>
        <v>65.760772485314305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2360022</v>
      </c>
      <c r="H75" s="2">
        <v>3204619</v>
      </c>
      <c r="I75" s="7">
        <f t="shared" si="1"/>
        <v>73.644386430961063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3013566</v>
      </c>
      <c r="H76" s="2">
        <v>4176478</v>
      </c>
      <c r="I76" s="7">
        <f t="shared" si="1"/>
        <v>72.155677582882035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1250488</v>
      </c>
      <c r="H77" s="2">
        <v>2021987</v>
      </c>
      <c r="I77" s="7">
        <f t="shared" si="1"/>
        <v>61.844512353442433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847986</v>
      </c>
      <c r="H78" s="2">
        <v>1470793</v>
      </c>
      <c r="I78" s="7">
        <f t="shared" si="1"/>
        <v>57.655020114999189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1081186</v>
      </c>
      <c r="H79" s="2">
        <v>1864493</v>
      </c>
      <c r="I79" s="7">
        <f t="shared" si="1"/>
        <v>57.988203763704128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611917</v>
      </c>
      <c r="H80" s="2">
        <v>1257894</v>
      </c>
      <c r="I80" s="7">
        <f t="shared" si="1"/>
        <v>48.64614983456476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1685640</v>
      </c>
      <c r="H81" s="2">
        <v>2225244</v>
      </c>
      <c r="I81" s="7">
        <f t="shared" si="1"/>
        <v>75.750794070223307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2032075</v>
      </c>
      <c r="H82" s="9">
        <v>2688627</v>
      </c>
      <c r="I82" s="10">
        <f t="shared" si="1"/>
        <v>75.580398471041164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22975182</v>
      </c>
      <c r="H83" s="4">
        <v>31924722</v>
      </c>
      <c r="I83" s="5">
        <f t="shared" si="1"/>
        <v>71.966741010305427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12083316</v>
      </c>
      <c r="H84" s="2">
        <v>15955257</v>
      </c>
      <c r="I84" s="7">
        <f t="shared" si="1"/>
        <v>75.732506220363604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10891866</v>
      </c>
      <c r="H85" s="9">
        <v>15969465</v>
      </c>
      <c r="I85" s="10">
        <f t="shared" si="1"/>
        <v>68.204326193770427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4742649</v>
      </c>
      <c r="H86" s="2">
        <v>6642683</v>
      </c>
      <c r="I86" s="7">
        <f t="shared" si="1"/>
        <v>71.396587794419816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10334040</v>
      </c>
      <c r="H87" s="2">
        <v>13854587</v>
      </c>
      <c r="I87" s="7">
        <f t="shared" si="1"/>
        <v>74.589303889029679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5767860</v>
      </c>
      <c r="H88" s="2">
        <v>8100141</v>
      </c>
      <c r="I88" s="7">
        <f t="shared" si="1"/>
        <v>71.206908620479567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2130633</v>
      </c>
      <c r="H89" s="9">
        <v>3327311</v>
      </c>
      <c r="I89" s="10">
        <f t="shared" si="1"/>
        <v>64.034681458991955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4388017</v>
      </c>
      <c r="H90" s="4">
        <v>6346666</v>
      </c>
      <c r="I90" s="5">
        <f t="shared" si="1"/>
        <v>69.138930581820446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7521454</v>
      </c>
      <c r="H91" s="2">
        <v>10023206</v>
      </c>
      <c r="I91" s="7">
        <f t="shared" si="1"/>
        <v>75.040401244871148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3268730</v>
      </c>
      <c r="H92" s="2">
        <v>4775050</v>
      </c>
      <c r="I92" s="7">
        <f t="shared" si="1"/>
        <v>68.454361734432098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4250386</v>
      </c>
      <c r="H93" s="2">
        <v>6395783</v>
      </c>
      <c r="I93" s="7">
        <f t="shared" si="1"/>
        <v>66.456069569589843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3546593</v>
      </c>
      <c r="H94" s="9">
        <v>4384019</v>
      </c>
      <c r="I94" s="10">
        <f t="shared" si="1"/>
        <v>80.898212348076044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2305008</v>
      </c>
      <c r="H95" s="4">
        <v>3097254</v>
      </c>
      <c r="I95" s="5">
        <f t="shared" si="1"/>
        <v>74.421019393307745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3978841</v>
      </c>
      <c r="H96" s="2">
        <v>5073875</v>
      </c>
      <c r="I96" s="7">
        <f t="shared" si="1"/>
        <v>78.418191224655715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1741924</v>
      </c>
      <c r="H97" s="2">
        <v>2408997</v>
      </c>
      <c r="I97" s="7">
        <f t="shared" si="1"/>
        <v>72.309097935779917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2254781</v>
      </c>
      <c r="H98" s="2">
        <v>3237625</v>
      </c>
      <c r="I98" s="7">
        <f t="shared" si="1"/>
        <v>69.643056252654333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1802761</v>
      </c>
      <c r="H99" s="9">
        <v>2137508</v>
      </c>
      <c r="I99" s="10">
        <f t="shared" si="1"/>
        <v>84.339380250272754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2083009</v>
      </c>
      <c r="H100" s="4">
        <v>3249412</v>
      </c>
      <c r="I100" s="5">
        <f t="shared" si="1"/>
        <v>64.104182541333628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3542613</v>
      </c>
      <c r="H101" s="2">
        <v>4949331</v>
      </c>
      <c r="I101" s="7">
        <f t="shared" si="1"/>
        <v>71.577613216816573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1526806</v>
      </c>
      <c r="H102" s="2">
        <v>2366053</v>
      </c>
      <c r="I102" s="7">
        <f t="shared" si="1"/>
        <v>64.529661846120945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1995605</v>
      </c>
      <c r="H103" s="2">
        <v>3158158</v>
      </c>
      <c r="I103" s="7">
        <f t="shared" si="1"/>
        <v>63.188890486163139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1743832</v>
      </c>
      <c r="H104" s="9">
        <v>2246511</v>
      </c>
      <c r="I104" s="10">
        <f t="shared" si="1"/>
        <v>77.624013414579323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12613005</v>
      </c>
      <c r="H105" s="4">
        <v>17474521</v>
      </c>
      <c r="I105" s="5">
        <f t="shared" si="1"/>
        <v>72.179403372487286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6564817</v>
      </c>
      <c r="H106" s="2">
        <v>8594383</v>
      </c>
      <c r="I106" s="7">
        <f t="shared" si="1"/>
        <v>76.384971440067304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6048188</v>
      </c>
      <c r="H107" s="9">
        <v>8880138</v>
      </c>
      <c r="I107" s="10">
        <f t="shared" si="1"/>
        <v>68.109166771957817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10362175</v>
      </c>
      <c r="H108" s="4">
        <v>14450203</v>
      </c>
      <c r="I108" s="5">
        <f t="shared" si="1"/>
        <v>71.709546225751978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5518498</v>
      </c>
      <c r="H109" s="2">
        <v>7360876</v>
      </c>
      <c r="I109" s="7">
        <f t="shared" si="1"/>
        <v>74.970669251866212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4843677</v>
      </c>
      <c r="H110" s="9">
        <v>7089327</v>
      </c>
      <c r="I110" s="10">
        <f t="shared" si="1"/>
        <v>68.32350941069582</v>
      </c>
    </row>
  </sheetData>
  <sheetProtection algorithmName="SHA-512" hashValue="Dk7pwUQFJ2cXT6Jsni/bowtveg3KiABgUs89PjH/kj+VnkvAhP/JTL5siMtt/6smKCxzXZaJTKqN3yXiqDn9Cg==" saltValue="g0OkQmQmtAVZ2GIu1ZhSt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1DF-CD15-441B-ADC9-EA50B7386845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106</v>
      </c>
    </row>
  </sheetData>
  <sheetProtection algorithmName="SHA-512" hashValue="dluob6/5+SMYUd0n8Wj8BaRyNbgETmJztW13ypmMF90L047wAxppGaHRj2cHpxfc1Hp+Cry9wfOgwzwjL6HJRQ==" saltValue="W2DxfnVxzdGUsThCAn12z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ร้านอาหาร</vt:lpstr>
      <vt:lpstr>ร้านอาหาร(ภาพรวม)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2024-04-14T08:30:20Z</dcterms:modified>
</cp:coreProperties>
</file>