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9B5155BC-10BA-47A8-BE9C-97BE49349FF6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ขนส่งสาธารณะ" sheetId="1" r:id="rId1"/>
    <sheet name="ขนส่งสาธารณะ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 l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H315" i="1"/>
  <c r="H314" i="1"/>
  <c r="J314" i="1" s="1"/>
  <c r="H313" i="1"/>
  <c r="H312" i="1"/>
  <c r="J312" i="1" s="1"/>
  <c r="H311" i="1"/>
  <c r="H310" i="1"/>
  <c r="H309" i="1"/>
  <c r="H308" i="1"/>
  <c r="H307" i="1"/>
  <c r="J307" i="1" s="1"/>
  <c r="H306" i="1"/>
  <c r="J306" i="1" s="1"/>
  <c r="H305" i="1"/>
  <c r="H304" i="1"/>
  <c r="J304" i="1" s="1"/>
  <c r="H303" i="1"/>
  <c r="H302" i="1"/>
  <c r="J302" i="1" s="1"/>
  <c r="H301" i="1"/>
  <c r="J301" i="1" s="1"/>
  <c r="H300" i="1"/>
  <c r="J300" i="1" s="1"/>
  <c r="H299" i="1"/>
  <c r="J299" i="1" s="1"/>
  <c r="H298" i="1"/>
  <c r="H297" i="1"/>
  <c r="H296" i="1"/>
  <c r="H295" i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H288" i="1"/>
  <c r="J288" i="1" s="1"/>
  <c r="I249" i="1"/>
  <c r="I248" i="1"/>
  <c r="H249" i="1"/>
  <c r="H248" i="1"/>
  <c r="H287" i="1"/>
  <c r="H286" i="1"/>
  <c r="H285" i="1"/>
  <c r="H284" i="1"/>
  <c r="H283" i="1"/>
  <c r="H282" i="1"/>
  <c r="H281" i="1"/>
  <c r="H280" i="1"/>
  <c r="J280" i="1" s="1"/>
  <c r="H279" i="1"/>
  <c r="H278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J258" i="1" s="1"/>
  <c r="H257" i="1"/>
  <c r="H256" i="1"/>
  <c r="J256" i="1" s="1"/>
  <c r="H255" i="1"/>
  <c r="H254" i="1"/>
  <c r="H253" i="1"/>
  <c r="J253" i="1" s="1"/>
  <c r="H252" i="1"/>
  <c r="H251" i="1"/>
  <c r="H250" i="1"/>
  <c r="H247" i="1"/>
  <c r="H246" i="1"/>
  <c r="J246" i="1" s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2" i="1" l="1"/>
  <c r="J322" i="1"/>
  <c r="J309" i="1"/>
  <c r="J310" i="1"/>
  <c r="J305" i="1"/>
  <c r="J296" i="1"/>
  <c r="J289" i="1"/>
  <c r="J298" i="1"/>
  <c r="J297" i="1"/>
  <c r="J250" i="1"/>
  <c r="J338" i="1"/>
  <c r="J329" i="1"/>
  <c r="J343" i="1"/>
  <c r="J321" i="1"/>
  <c r="J303" i="1"/>
  <c r="J278" i="1"/>
  <c r="J315" i="1"/>
  <c r="J316" i="1"/>
  <c r="J317" i="1"/>
  <c r="J308" i="1"/>
  <c r="J268" i="1"/>
  <c r="J275" i="1"/>
  <c r="J242" i="1"/>
  <c r="J274" i="1"/>
  <c r="J286" i="1"/>
  <c r="J276" i="1"/>
  <c r="J330" i="1"/>
  <c r="J266" i="1"/>
  <c r="J345" i="1"/>
  <c r="J337" i="1"/>
  <c r="J243" i="1"/>
  <c r="J238" i="1"/>
  <c r="J240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<sst xmlns="http://schemas.openxmlformats.org/spreadsheetml/2006/main" count="1772" uniqueCount="109">
  <si>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</si>
  <si>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</si>
  <si>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</si>
  <si>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</si>
  <si>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</si>
  <si>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</si>
  <si>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</si>
  <si>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</si>
  <si>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</si>
  <si>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</si>
  <si>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</si>
  <si>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</si>
  <si>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</si>
  <si>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</si>
  <si>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</si>
  <si>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</si>
  <si>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</si>
  <si>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</si>
  <si>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</si>
  <si>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</si>
  <si>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</si>
  <si>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</si>
  <si>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</si>
  <si>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</si>
  <si>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</si>
  <si>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</si>
  <si>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</si>
  <si>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</si>
  <si>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</si>
  <si>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</si>
  <si>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</si>
  <si>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</si>
  <si>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</si>
  <si>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</si>
  <si>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</si>
  <si>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</si>
  <si>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</si>
  <si>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</si>
  <si>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</si>
  <si>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</si>
  <si>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</si>
  <si>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</si>
  <si>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</si>
  <si>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</si>
  <si>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</si>
  <si>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</si>
  <si>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</si>
  <si>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</si>
  <si>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</si>
  <si>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</si>
  <si>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</si>
  <si>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</si>
  <si>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</si>
  <si>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</si>
  <si>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</si>
  <si>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</si>
  <si>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</si>
  <si>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</si>
  <si>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</si>
  <si>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</si>
  <si>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</si>
  <si>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</si>
  <si>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</si>
  <si>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</si>
  <si>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</si>
  <si>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</si>
  <si>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</si>
  <si>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</si>
  <si>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</si>
  <si>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</si>
  <si>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</si>
  <si>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</si>
  <si>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</si>
  <si>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</si>
  <si>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</si>
  <si>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</si>
  <si>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</si>
  <si>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</si>
  <si>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</si>
  <si>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</si>
  <si>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</si>
  <si>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</si>
  <si>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</si>
  <si>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</si>
  <si>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</si>
  <si>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</si>
  <si>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</si>
  <si>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</si>
  <si>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</si>
  <si>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</si>
  <si>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</si>
  <si>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</si>
  <si>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</si>
  <si>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</si>
  <si>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</si>
  <si>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</si>
  <si>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</si>
  <si>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</si>
  <si>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</si>
  <si>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</si>
  <si>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</si>
  <si>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</si>
  <si>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</si>
  <si>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คำนวณร้อยละประชากรที่พบเห็นการสูบบุหรี่ในบริการขนส่งสาธารณะ (ภาพรวม)</t>
  </si>
  <si>
    <t>จำนวนผู้พบเห็นการสูบบุหรี่ในบริการขนส่งสาธารณะ (ตัวตั้ง)</t>
  </si>
  <si>
    <t>จำนวนประชากรที่ไปบริการขนส่งสาธารณะ (ตัวหาร)</t>
  </si>
  <si>
    <t>ร้อยละประชากรที่พบเห็นการสูบบุหรี่ในบริการขนส่งสาธารณะ คำนวนจาก จำนวนผู้พบเห็นการสูบบุหรี่ในบริการขนส่งสาธารณะในรอบ 30 วัน * 100 / จำนวนประชากรที่ไปบริการขนส่งสาธารณะ</t>
  </si>
  <si>
    <t>ร้อยละประชากรที่พบเห็นการสูบบุหรี่ในบริการขนส่งสาธารณะ</t>
  </si>
  <si>
    <t>การสำรวจพฤติกรรมการสูบบุหรี่และดื่มสุราของประชากร พ.ศ. 2557, 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</si>
</sst>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/>
    <xf numFmtId="0" fontId="6" fillId="0" borderId="0" xfId="1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4" fillId="0" borderId="0" xfId="0" applyFont="1" applyBorder="1" applyAlignment="1">
      <alignment horizontal="righ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34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42578125" style="2" customWidth="1"/>
    <col min="11" max="16384" width="9.140625" style="2"/>
  </cols>
  <sheetData>
    <row r="1" spans="1:10">
      <c r="A1" s="22" t="s">
        <v>107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104</v>
      </c>
      <c r="I2" s="2" t="s">
        <v>105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188342</v>
      </c>
      <c r="I3" s="11">
        <v>495707</v>
      </c>
      <c r="J3" s="5">
        <f>H3*100/I3</f>
        <v>37.994621822972036</v>
      </c>
    </row>
    <row r="4" spans="1:10">
      <c r="A4" s="6">
        <v>2564</v>
      </c>
      <c r="B4" s="25" t="s">
        <v>0</v>
      </c>
      <c r="C4" s="25" t="s">
        <v>2</v>
      </c>
      <c r="D4" s="25" t="s">
        <v>102</v>
      </c>
      <c r="E4" s="25" t="s">
        <v>100</v>
      </c>
      <c r="F4" s="25"/>
      <c r="G4" s="20"/>
      <c r="H4" s="25">
        <v>573834</v>
      </c>
      <c r="I4" s="25">
        <v>1560795</v>
      </c>
      <c r="J4" s="7">
        <f t="shared" ref="J4:J67" si="0">H4*100/I4</f>
        <v>36.765494507606704</v>
      </c>
    </row>
    <row r="5" spans="1:10">
      <c r="A5" s="6">
        <v>2564</v>
      </c>
      <c r="B5" s="25" t="s">
        <v>0</v>
      </c>
      <c r="C5" s="25" t="s">
        <v>3</v>
      </c>
      <c r="D5" s="25" t="s">
        <v>102</v>
      </c>
      <c r="E5" s="25" t="s">
        <v>100</v>
      </c>
      <c r="F5" s="25"/>
      <c r="G5" s="20"/>
      <c r="H5" s="25">
        <v>444539</v>
      </c>
      <c r="I5" s="25">
        <v>1198011</v>
      </c>
      <c r="J5" s="7">
        <f t="shared" si="0"/>
        <v>37.106420558742784</v>
      </c>
    </row>
    <row r="6" spans="1:10">
      <c r="A6" s="6">
        <v>2564</v>
      </c>
      <c r="B6" s="25" t="s">
        <v>0</v>
      </c>
      <c r="C6" s="25" t="s">
        <v>4</v>
      </c>
      <c r="D6" s="25" t="s">
        <v>102</v>
      </c>
      <c r="E6" s="25" t="s">
        <v>100</v>
      </c>
      <c r="F6" s="25"/>
      <c r="G6" s="20"/>
      <c r="H6" s="25">
        <v>230454</v>
      </c>
      <c r="I6" s="25">
        <v>644179</v>
      </c>
      <c r="J6" s="7">
        <f t="shared" si="0"/>
        <v>35.77483898109066</v>
      </c>
    </row>
    <row r="7" spans="1:10">
      <c r="A7" s="6">
        <v>2564</v>
      </c>
      <c r="B7" s="25" t="s">
        <v>5</v>
      </c>
      <c r="C7" s="25" t="s">
        <v>1</v>
      </c>
      <c r="D7" s="25" t="s">
        <v>102</v>
      </c>
      <c r="E7" s="25" t="s">
        <v>100</v>
      </c>
      <c r="F7" s="25"/>
      <c r="G7" s="20"/>
      <c r="H7" s="25">
        <v>220649</v>
      </c>
      <c r="I7" s="25">
        <v>597323</v>
      </c>
      <c r="J7" s="7">
        <f t="shared" si="0"/>
        <v>36.939645719317689</v>
      </c>
    </row>
    <row r="8" spans="1:10">
      <c r="A8" s="6">
        <v>2564</v>
      </c>
      <c r="B8" s="25" t="s">
        <v>5</v>
      </c>
      <c r="C8" s="25" t="s">
        <v>2</v>
      </c>
      <c r="D8" s="25" t="s">
        <v>102</v>
      </c>
      <c r="E8" s="25" t="s">
        <v>100</v>
      </c>
      <c r="F8" s="25"/>
      <c r="G8" s="20"/>
      <c r="H8" s="25">
        <v>622060</v>
      </c>
      <c r="I8" s="25">
        <v>1814324</v>
      </c>
      <c r="J8" s="7">
        <f t="shared" si="0"/>
        <v>34.286048136936955</v>
      </c>
    </row>
    <row r="9" spans="1:10">
      <c r="A9" s="6">
        <v>2564</v>
      </c>
      <c r="B9" s="25" t="s">
        <v>5</v>
      </c>
      <c r="C9" s="25" t="s">
        <v>3</v>
      </c>
      <c r="D9" s="25" t="s">
        <v>102</v>
      </c>
      <c r="E9" s="25" t="s">
        <v>100</v>
      </c>
      <c r="F9" s="25"/>
      <c r="G9" s="20"/>
      <c r="H9" s="25">
        <v>519342</v>
      </c>
      <c r="I9" s="25">
        <v>1510071</v>
      </c>
      <c r="J9" s="7">
        <f t="shared" si="0"/>
        <v>34.391892831529113</v>
      </c>
    </row>
    <row r="10" spans="1:10">
      <c r="A10" s="6">
        <v>2564</v>
      </c>
      <c r="B10" s="25" t="s">
        <v>5</v>
      </c>
      <c r="C10" s="25" t="s">
        <v>4</v>
      </c>
      <c r="D10" s="25" t="s">
        <v>102</v>
      </c>
      <c r="E10" s="25" t="s">
        <v>100</v>
      </c>
      <c r="F10" s="25"/>
      <c r="G10" s="20"/>
      <c r="H10" s="25">
        <v>233073</v>
      </c>
      <c r="I10" s="25">
        <v>758421</v>
      </c>
      <c r="J10" s="7">
        <f t="shared" si="0"/>
        <v>30.731348419940904</v>
      </c>
    </row>
    <row r="11" spans="1:10">
      <c r="A11" s="6">
        <v>2564</v>
      </c>
      <c r="B11" s="25" t="s">
        <v>0</v>
      </c>
      <c r="C11" s="25" t="s">
        <v>101</v>
      </c>
      <c r="D11" s="25" t="s">
        <v>6</v>
      </c>
      <c r="E11" s="25" t="s">
        <v>7</v>
      </c>
      <c r="F11" s="25"/>
      <c r="G11" s="20"/>
      <c r="H11" s="25">
        <v>294766</v>
      </c>
      <c r="I11" s="25">
        <v>997668</v>
      </c>
      <c r="J11" s="7">
        <f t="shared" si="0"/>
        <v>29.545500106247768</v>
      </c>
    </row>
    <row r="12" spans="1:10">
      <c r="A12" s="6">
        <v>2564</v>
      </c>
      <c r="B12" s="25" t="s">
        <v>0</v>
      </c>
      <c r="C12" s="25" t="s">
        <v>101</v>
      </c>
      <c r="D12" s="25" t="s">
        <v>8</v>
      </c>
      <c r="E12" s="25" t="s">
        <v>7</v>
      </c>
      <c r="F12" s="25"/>
      <c r="G12" s="20"/>
      <c r="H12" s="25">
        <v>296943</v>
      </c>
      <c r="I12" s="25">
        <v>765200</v>
      </c>
      <c r="J12" s="7">
        <f t="shared" si="0"/>
        <v>38.805933089388397</v>
      </c>
    </row>
    <row r="13" spans="1:10">
      <c r="A13" s="6">
        <v>2564</v>
      </c>
      <c r="B13" s="25" t="s">
        <v>0</v>
      </c>
      <c r="C13" s="25" t="s">
        <v>101</v>
      </c>
      <c r="D13" s="25" t="s">
        <v>8</v>
      </c>
      <c r="E13" s="25" t="s">
        <v>9</v>
      </c>
      <c r="F13" s="25"/>
      <c r="G13" s="20"/>
      <c r="H13" s="25">
        <v>208368</v>
      </c>
      <c r="I13" s="25">
        <v>562669</v>
      </c>
      <c r="J13" s="7">
        <f t="shared" si="0"/>
        <v>37.032073919124741</v>
      </c>
    </row>
    <row r="14" spans="1:10">
      <c r="A14" s="6">
        <v>2564</v>
      </c>
      <c r="B14" s="25" t="s">
        <v>0</v>
      </c>
      <c r="C14" s="25" t="s">
        <v>101</v>
      </c>
      <c r="D14" s="25" t="s">
        <v>10</v>
      </c>
      <c r="E14" s="25" t="s">
        <v>7</v>
      </c>
      <c r="F14" s="25"/>
      <c r="G14" s="20"/>
      <c r="H14" s="25">
        <v>44960</v>
      </c>
      <c r="I14" s="25">
        <v>141054</v>
      </c>
      <c r="J14" s="7">
        <f t="shared" si="0"/>
        <v>31.874317637216951</v>
      </c>
    </row>
    <row r="15" spans="1:10">
      <c r="A15" s="6">
        <v>2564</v>
      </c>
      <c r="B15" s="25" t="s">
        <v>0</v>
      </c>
      <c r="C15" s="25" t="s">
        <v>101</v>
      </c>
      <c r="D15" s="25" t="s">
        <v>10</v>
      </c>
      <c r="E15" s="25" t="s">
        <v>9</v>
      </c>
      <c r="F15" s="25"/>
      <c r="G15" s="20"/>
      <c r="H15" s="25">
        <v>74947</v>
      </c>
      <c r="I15" s="25">
        <v>216348</v>
      </c>
      <c r="J15" s="7">
        <f t="shared" si="0"/>
        <v>34.641873278236915</v>
      </c>
    </row>
    <row r="16" spans="1:10">
      <c r="A16" s="6">
        <v>2564</v>
      </c>
      <c r="B16" s="25" t="s">
        <v>0</v>
      </c>
      <c r="C16" s="25" t="s">
        <v>101</v>
      </c>
      <c r="D16" s="25" t="s">
        <v>11</v>
      </c>
      <c r="E16" s="25" t="s">
        <v>7</v>
      </c>
      <c r="F16" s="25"/>
      <c r="G16" s="20"/>
      <c r="H16" s="25">
        <v>147888</v>
      </c>
      <c r="I16" s="25">
        <v>350864</v>
      </c>
      <c r="J16" s="7">
        <f t="shared" si="0"/>
        <v>42.149664827397508</v>
      </c>
    </row>
    <row r="17" spans="1:10">
      <c r="A17" s="6">
        <v>2564</v>
      </c>
      <c r="B17" s="25" t="s">
        <v>0</v>
      </c>
      <c r="C17" s="25" t="s">
        <v>101</v>
      </c>
      <c r="D17" s="25" t="s">
        <v>11</v>
      </c>
      <c r="E17" s="25" t="s">
        <v>9</v>
      </c>
      <c r="F17" s="25"/>
      <c r="G17" s="20"/>
      <c r="H17" s="25">
        <v>190541</v>
      </c>
      <c r="I17" s="25">
        <v>491566</v>
      </c>
      <c r="J17" s="7">
        <f t="shared" si="0"/>
        <v>38.762038057961696</v>
      </c>
    </row>
    <row r="18" spans="1:10">
      <c r="A18" s="6">
        <v>2564</v>
      </c>
      <c r="B18" s="25" t="s">
        <v>0</v>
      </c>
      <c r="C18" s="25" t="s">
        <v>101</v>
      </c>
      <c r="D18" s="25" t="s">
        <v>12</v>
      </c>
      <c r="E18" s="25" t="s">
        <v>7</v>
      </c>
      <c r="F18" s="25"/>
      <c r="G18" s="20"/>
      <c r="H18" s="25">
        <v>91274</v>
      </c>
      <c r="I18" s="25">
        <v>175665</v>
      </c>
      <c r="J18" s="7">
        <f t="shared" si="0"/>
        <v>51.95912674693308</v>
      </c>
    </row>
    <row r="19" spans="1:10">
      <c r="A19" s="6">
        <v>2564</v>
      </c>
      <c r="B19" s="25" t="s">
        <v>0</v>
      </c>
      <c r="C19" s="25" t="s">
        <v>101</v>
      </c>
      <c r="D19" s="25" t="s">
        <v>12</v>
      </c>
      <c r="E19" s="25" t="s">
        <v>9</v>
      </c>
      <c r="F19" s="25"/>
      <c r="G19" s="20"/>
      <c r="H19" s="25">
        <v>87480</v>
      </c>
      <c r="I19" s="25">
        <v>197658</v>
      </c>
      <c r="J19" s="7">
        <f t="shared" si="0"/>
        <v>44.258264274656227</v>
      </c>
    </row>
    <row r="20" spans="1:10">
      <c r="A20" s="6">
        <v>2564</v>
      </c>
      <c r="B20" s="25" t="s">
        <v>5</v>
      </c>
      <c r="C20" s="25" t="s">
        <v>101</v>
      </c>
      <c r="D20" s="25" t="s">
        <v>6</v>
      </c>
      <c r="E20" s="25" t="s">
        <v>7</v>
      </c>
      <c r="F20" s="25"/>
      <c r="G20" s="20"/>
      <c r="H20" s="25">
        <v>303518</v>
      </c>
      <c r="I20" s="25">
        <v>1193395</v>
      </c>
      <c r="J20" s="7">
        <f t="shared" si="0"/>
        <v>25.433154990594062</v>
      </c>
    </row>
    <row r="21" spans="1:10">
      <c r="A21" s="6">
        <v>2564</v>
      </c>
      <c r="B21" s="25" t="s">
        <v>5</v>
      </c>
      <c r="C21" s="25" t="s">
        <v>101</v>
      </c>
      <c r="D21" s="25" t="s">
        <v>8</v>
      </c>
      <c r="E21" s="25" t="s">
        <v>7</v>
      </c>
      <c r="F21" s="25"/>
      <c r="G21" s="20"/>
      <c r="H21" s="25">
        <v>349603</v>
      </c>
      <c r="I21" s="25">
        <v>889768</v>
      </c>
      <c r="J21" s="7">
        <f t="shared" si="0"/>
        <v>39.291478228032474</v>
      </c>
    </row>
    <row r="22" spans="1:10">
      <c r="A22" s="6">
        <v>2564</v>
      </c>
      <c r="B22" s="25" t="s">
        <v>5</v>
      </c>
      <c r="C22" s="25" t="s">
        <v>101</v>
      </c>
      <c r="D22" s="25" t="s">
        <v>8</v>
      </c>
      <c r="E22" s="25" t="s">
        <v>9</v>
      </c>
      <c r="F22" s="25"/>
      <c r="G22" s="20"/>
      <c r="H22" s="25">
        <v>239378</v>
      </c>
      <c r="I22" s="25">
        <v>690216</v>
      </c>
      <c r="J22" s="7">
        <f t="shared" si="0"/>
        <v>34.681606917254889</v>
      </c>
    </row>
    <row r="23" spans="1:10">
      <c r="A23" s="6">
        <v>2564</v>
      </c>
      <c r="B23" s="25" t="s">
        <v>5</v>
      </c>
      <c r="C23" s="25" t="s">
        <v>101</v>
      </c>
      <c r="D23" s="25" t="s">
        <v>10</v>
      </c>
      <c r="E23" s="25" t="s">
        <v>7</v>
      </c>
      <c r="F23" s="25"/>
      <c r="G23" s="20"/>
      <c r="H23" s="25">
        <v>44813</v>
      </c>
      <c r="I23" s="25">
        <v>149126</v>
      </c>
      <c r="J23" s="7">
        <f t="shared" si="0"/>
        <v>30.050427155559728</v>
      </c>
    </row>
    <row r="24" spans="1:10">
      <c r="A24" s="6">
        <v>2564</v>
      </c>
      <c r="B24" s="25" t="s">
        <v>5</v>
      </c>
      <c r="C24" s="25" t="s">
        <v>101</v>
      </c>
      <c r="D24" s="25" t="s">
        <v>10</v>
      </c>
      <c r="E24" s="25" t="s">
        <v>9</v>
      </c>
      <c r="F24" s="25"/>
      <c r="G24" s="20"/>
      <c r="H24" s="25">
        <v>64653</v>
      </c>
      <c r="I24" s="25">
        <v>240427</v>
      </c>
      <c r="J24" s="7">
        <f t="shared" si="0"/>
        <v>26.890906595349108</v>
      </c>
    </row>
    <row r="25" spans="1:10">
      <c r="A25" s="6">
        <v>2564</v>
      </c>
      <c r="B25" s="25" t="s">
        <v>5</v>
      </c>
      <c r="C25" s="25" t="s">
        <v>101</v>
      </c>
      <c r="D25" s="25" t="s">
        <v>11</v>
      </c>
      <c r="E25" s="25" t="s">
        <v>7</v>
      </c>
      <c r="F25" s="25"/>
      <c r="G25" s="20"/>
      <c r="H25" s="25">
        <v>151588</v>
      </c>
      <c r="I25" s="25">
        <v>412893</v>
      </c>
      <c r="J25" s="7">
        <f t="shared" si="0"/>
        <v>36.713627985943091</v>
      </c>
    </row>
    <row r="26" spans="1:10">
      <c r="A26" s="6">
        <v>2564</v>
      </c>
      <c r="B26" s="25" t="s">
        <v>5</v>
      </c>
      <c r="C26" s="25" t="s">
        <v>101</v>
      </c>
      <c r="D26" s="25" t="s">
        <v>11</v>
      </c>
      <c r="E26" s="25" t="s">
        <v>9</v>
      </c>
      <c r="F26" s="25"/>
      <c r="G26" s="20"/>
      <c r="H26" s="25">
        <v>228531</v>
      </c>
      <c r="I26" s="25">
        <v>613185</v>
      </c>
      <c r="J26" s="7">
        <f t="shared" si="0"/>
        <v>37.269502678636954</v>
      </c>
    </row>
    <row r="27" spans="1:10">
      <c r="A27" s="6">
        <v>2564</v>
      </c>
      <c r="B27" s="25" t="s">
        <v>5</v>
      </c>
      <c r="C27" s="25" t="s">
        <v>101</v>
      </c>
      <c r="D27" s="25" t="s">
        <v>12</v>
      </c>
      <c r="E27" s="25" t="s">
        <v>7</v>
      </c>
      <c r="F27" s="25"/>
      <c r="G27" s="20"/>
      <c r="H27" s="25">
        <v>98162</v>
      </c>
      <c r="I27" s="25">
        <v>242187</v>
      </c>
      <c r="J27" s="7">
        <f t="shared" si="0"/>
        <v>40.531490129528009</v>
      </c>
    </row>
    <row r="28" spans="1:10">
      <c r="A28" s="6">
        <v>2564</v>
      </c>
      <c r="B28" s="25" t="s">
        <v>5</v>
      </c>
      <c r="C28" s="25" t="s">
        <v>101</v>
      </c>
      <c r="D28" s="25" t="s">
        <v>12</v>
      </c>
      <c r="E28" s="25" t="s">
        <v>9</v>
      </c>
      <c r="F28" s="25"/>
      <c r="G28" s="20"/>
      <c r="H28" s="25">
        <v>114877</v>
      </c>
      <c r="I28" s="25">
        <v>248943</v>
      </c>
      <c r="J28" s="7">
        <f t="shared" si="0"/>
        <v>46.145904885857405</v>
      </c>
    </row>
    <row r="29" spans="1:10">
      <c r="A29" s="6">
        <v>2564</v>
      </c>
      <c r="B29" s="25" t="s">
        <v>100</v>
      </c>
      <c r="C29" s="25" t="s">
        <v>101</v>
      </c>
      <c r="D29" s="25"/>
      <c r="E29" s="25" t="s">
        <v>100</v>
      </c>
      <c r="F29" s="25" t="s">
        <v>6</v>
      </c>
      <c r="G29" s="26">
        <v>13</v>
      </c>
      <c r="H29" s="25">
        <v>598283</v>
      </c>
      <c r="I29" s="25">
        <v>2191063</v>
      </c>
      <c r="J29" s="7">
        <f t="shared" si="0"/>
        <v>27.305604631176738</v>
      </c>
    </row>
    <row r="30" spans="1:10">
      <c r="A30" s="6">
        <v>2564</v>
      </c>
      <c r="B30" s="25" t="s">
        <v>100</v>
      </c>
      <c r="C30" s="25" t="s">
        <v>101</v>
      </c>
      <c r="D30" s="25"/>
      <c r="E30" s="25" t="s">
        <v>100</v>
      </c>
      <c r="F30" s="25" t="s">
        <v>13</v>
      </c>
      <c r="G30" s="26">
        <v>6</v>
      </c>
      <c r="H30" s="25">
        <v>171506</v>
      </c>
      <c r="I30" s="25">
        <v>532683</v>
      </c>
      <c r="J30" s="7">
        <f t="shared" si="0"/>
        <v>32.196634771524529</v>
      </c>
    </row>
    <row r="31" spans="1:10">
      <c r="A31" s="6">
        <v>2564</v>
      </c>
      <c r="B31" s="25" t="s">
        <v>100</v>
      </c>
      <c r="C31" s="25" t="s">
        <v>101</v>
      </c>
      <c r="D31" s="25"/>
      <c r="E31" s="25" t="s">
        <v>100</v>
      </c>
      <c r="F31" s="25" t="s">
        <v>14</v>
      </c>
      <c r="G31" s="26">
        <v>4</v>
      </c>
      <c r="H31" s="25">
        <v>170828</v>
      </c>
      <c r="I31" s="25">
        <v>373972</v>
      </c>
      <c r="J31" s="7">
        <f t="shared" si="0"/>
        <v>45.6793556736868</v>
      </c>
    </row>
    <row r="32" spans="1:10">
      <c r="A32" s="6">
        <v>2564</v>
      </c>
      <c r="B32" s="25" t="s">
        <v>100</v>
      </c>
      <c r="C32" s="25" t="s">
        <v>101</v>
      </c>
      <c r="D32" s="25"/>
      <c r="E32" s="25" t="s">
        <v>100</v>
      </c>
      <c r="F32" s="25" t="s">
        <v>15</v>
      </c>
      <c r="G32" s="26">
        <v>4</v>
      </c>
      <c r="H32" s="25">
        <v>163372</v>
      </c>
      <c r="I32" s="25">
        <v>373074</v>
      </c>
      <c r="J32" s="7">
        <f t="shared" si="0"/>
        <v>43.790776092678662</v>
      </c>
    </row>
    <row r="33" spans="1:10">
      <c r="A33" s="6">
        <v>2564</v>
      </c>
      <c r="B33" s="25" t="s">
        <v>100</v>
      </c>
      <c r="C33" s="25" t="s">
        <v>101</v>
      </c>
      <c r="D33" s="25"/>
      <c r="E33" s="25" t="s">
        <v>100</v>
      </c>
      <c r="F33" s="25" t="s">
        <v>16</v>
      </c>
      <c r="G33" s="26">
        <v>4</v>
      </c>
      <c r="H33" s="25">
        <v>41089</v>
      </c>
      <c r="I33" s="25">
        <v>199274</v>
      </c>
      <c r="J33" s="7">
        <f t="shared" si="0"/>
        <v>20.619348234089745</v>
      </c>
    </row>
    <row r="34" spans="1:10">
      <c r="A34" s="6">
        <v>2564</v>
      </c>
      <c r="B34" s="25" t="s">
        <v>100</v>
      </c>
      <c r="C34" s="25" t="s">
        <v>101</v>
      </c>
      <c r="D34" s="25"/>
      <c r="E34" s="25" t="s">
        <v>100</v>
      </c>
      <c r="F34" s="25" t="s">
        <v>17</v>
      </c>
      <c r="G34" s="26">
        <v>4</v>
      </c>
      <c r="H34" s="25">
        <v>4520</v>
      </c>
      <c r="I34" s="25">
        <v>22282</v>
      </c>
      <c r="J34" s="7">
        <f t="shared" si="0"/>
        <v>20.28543218741585</v>
      </c>
    </row>
    <row r="35" spans="1:10">
      <c r="A35" s="6">
        <v>2564</v>
      </c>
      <c r="B35" s="25" t="s">
        <v>100</v>
      </c>
      <c r="C35" s="25" t="s">
        <v>101</v>
      </c>
      <c r="D35" s="25"/>
      <c r="E35" s="25" t="s">
        <v>100</v>
      </c>
      <c r="F35" s="25" t="s">
        <v>18</v>
      </c>
      <c r="G35" s="26">
        <v>4</v>
      </c>
      <c r="H35" s="25">
        <v>50164</v>
      </c>
      <c r="I35" s="25">
        <v>125790</v>
      </c>
      <c r="J35" s="7">
        <f t="shared" si="0"/>
        <v>39.879163685507592</v>
      </c>
    </row>
    <row r="36" spans="1:10">
      <c r="A36" s="6">
        <v>2564</v>
      </c>
      <c r="B36" s="25" t="s">
        <v>100</v>
      </c>
      <c r="C36" s="25" t="s">
        <v>101</v>
      </c>
      <c r="D36" s="25"/>
      <c r="E36" s="25" t="s">
        <v>100</v>
      </c>
      <c r="F36" s="25" t="s">
        <v>19</v>
      </c>
      <c r="G36" s="26">
        <v>4</v>
      </c>
      <c r="H36" s="25">
        <v>11244</v>
      </c>
      <c r="I36" s="25">
        <v>18897</v>
      </c>
      <c r="J36" s="7">
        <f t="shared" si="0"/>
        <v>59.501508175900938</v>
      </c>
    </row>
    <row r="37" spans="1:10">
      <c r="A37" s="6">
        <v>2564</v>
      </c>
      <c r="B37" s="25" t="s">
        <v>100</v>
      </c>
      <c r="C37" s="25" t="s">
        <v>101</v>
      </c>
      <c r="D37" s="25"/>
      <c r="E37" s="25" t="s">
        <v>100</v>
      </c>
      <c r="F37" s="25" t="s">
        <v>20</v>
      </c>
      <c r="G37" s="26">
        <v>3</v>
      </c>
      <c r="H37" s="25">
        <v>5741</v>
      </c>
      <c r="I37" s="25">
        <v>15889</v>
      </c>
      <c r="J37" s="7">
        <f t="shared" si="0"/>
        <v>36.131915161432438</v>
      </c>
    </row>
    <row r="38" spans="1:10">
      <c r="A38" s="6">
        <v>2564</v>
      </c>
      <c r="B38" s="25" t="s">
        <v>100</v>
      </c>
      <c r="C38" s="25" t="s">
        <v>101</v>
      </c>
      <c r="D38" s="25"/>
      <c r="E38" s="25" t="s">
        <v>100</v>
      </c>
      <c r="F38" s="25" t="s">
        <v>21</v>
      </c>
      <c r="G38" s="26">
        <v>4</v>
      </c>
      <c r="H38" s="25">
        <v>33201</v>
      </c>
      <c r="I38" s="25">
        <v>62465</v>
      </c>
      <c r="J38" s="7">
        <f t="shared" si="0"/>
        <v>53.151364764267989</v>
      </c>
    </row>
    <row r="39" spans="1:10">
      <c r="A39" s="6">
        <v>2564</v>
      </c>
      <c r="B39" s="25" t="s">
        <v>100</v>
      </c>
      <c r="C39" s="25" t="s">
        <v>101</v>
      </c>
      <c r="D39" s="25"/>
      <c r="E39" s="25" t="s">
        <v>100</v>
      </c>
      <c r="F39" s="25" t="s">
        <v>22</v>
      </c>
      <c r="G39" s="26">
        <v>6</v>
      </c>
      <c r="H39" s="25">
        <v>120715</v>
      </c>
      <c r="I39" s="25">
        <v>274812</v>
      </c>
      <c r="J39" s="7">
        <f t="shared" si="0"/>
        <v>43.926393316157956</v>
      </c>
    </row>
    <row r="40" spans="1:10">
      <c r="A40" s="6">
        <v>2564</v>
      </c>
      <c r="B40" s="25" t="s">
        <v>100</v>
      </c>
      <c r="C40" s="25" t="s">
        <v>101</v>
      </c>
      <c r="D40" s="25"/>
      <c r="E40" s="25" t="s">
        <v>100</v>
      </c>
      <c r="F40" s="25" t="s">
        <v>23</v>
      </c>
      <c r="G40" s="26">
        <v>6</v>
      </c>
      <c r="H40" s="25">
        <v>72820</v>
      </c>
      <c r="I40" s="25">
        <v>192773</v>
      </c>
      <c r="J40" s="7">
        <f t="shared" si="0"/>
        <v>37.774999610941364</v>
      </c>
    </row>
    <row r="41" spans="1:10">
      <c r="A41" s="6">
        <v>2564</v>
      </c>
      <c r="B41" s="25" t="s">
        <v>100</v>
      </c>
      <c r="C41" s="25" t="s">
        <v>101</v>
      </c>
      <c r="D41" s="25"/>
      <c r="E41" s="25" t="s">
        <v>100</v>
      </c>
      <c r="F41" s="25" t="s">
        <v>24</v>
      </c>
      <c r="G41" s="26">
        <v>6</v>
      </c>
      <c r="H41" s="25">
        <v>18591</v>
      </c>
      <c r="I41" s="25">
        <v>33033</v>
      </c>
      <c r="J41" s="7">
        <f t="shared" si="0"/>
        <v>56.280083552810822</v>
      </c>
    </row>
    <row r="42" spans="1:10">
      <c r="A42" s="6">
        <v>2564</v>
      </c>
      <c r="B42" s="25" t="s">
        <v>100</v>
      </c>
      <c r="C42" s="25" t="s">
        <v>101</v>
      </c>
      <c r="D42" s="25"/>
      <c r="E42" s="25" t="s">
        <v>100</v>
      </c>
      <c r="F42" s="25" t="s">
        <v>25</v>
      </c>
      <c r="G42" s="26">
        <v>6</v>
      </c>
      <c r="H42" s="25">
        <v>8702</v>
      </c>
      <c r="I42" s="25">
        <v>15002</v>
      </c>
      <c r="J42" s="7">
        <f t="shared" si="0"/>
        <v>58.005599253432877</v>
      </c>
    </row>
    <row r="43" spans="1:10">
      <c r="A43" s="6">
        <v>2564</v>
      </c>
      <c r="B43" s="25" t="s">
        <v>100</v>
      </c>
      <c r="C43" s="25" t="s">
        <v>101</v>
      </c>
      <c r="D43" s="25"/>
      <c r="E43" s="25" t="s">
        <v>100</v>
      </c>
      <c r="F43" s="25" t="s">
        <v>26</v>
      </c>
      <c r="G43" s="26">
        <v>6</v>
      </c>
      <c r="H43" s="25">
        <v>52860</v>
      </c>
      <c r="I43" s="25">
        <v>96410</v>
      </c>
      <c r="J43" s="7">
        <f t="shared" si="0"/>
        <v>54.828337309407736</v>
      </c>
    </row>
    <row r="44" spans="1:10">
      <c r="A44" s="6">
        <v>2564</v>
      </c>
      <c r="B44" s="25" t="s">
        <v>100</v>
      </c>
      <c r="C44" s="25" t="s">
        <v>101</v>
      </c>
      <c r="D44" s="25"/>
      <c r="E44" s="25" t="s">
        <v>100</v>
      </c>
      <c r="F44" s="25" t="s">
        <v>27</v>
      </c>
      <c r="G44" s="26">
        <v>6</v>
      </c>
      <c r="H44" s="25">
        <v>7307</v>
      </c>
      <c r="I44" s="25">
        <v>30146</v>
      </c>
      <c r="J44" s="7">
        <f t="shared" si="0"/>
        <v>24.238704969150135</v>
      </c>
    </row>
    <row r="45" spans="1:10">
      <c r="A45" s="6">
        <v>2564</v>
      </c>
      <c r="B45" s="25" t="s">
        <v>100</v>
      </c>
      <c r="C45" s="25" t="s">
        <v>101</v>
      </c>
      <c r="D45" s="25"/>
      <c r="E45" s="25" t="s">
        <v>100</v>
      </c>
      <c r="F45" s="25" t="s">
        <v>28</v>
      </c>
      <c r="G45" s="26">
        <v>4</v>
      </c>
      <c r="H45" s="25">
        <v>3088</v>
      </c>
      <c r="I45" s="25">
        <v>21493</v>
      </c>
      <c r="J45" s="7">
        <f t="shared" si="0"/>
        <v>14.367468478109151</v>
      </c>
    </row>
    <row r="46" spans="1:10">
      <c r="A46" s="6">
        <v>2564</v>
      </c>
      <c r="B46" s="25" t="s">
        <v>100</v>
      </c>
      <c r="C46" s="25" t="s">
        <v>101</v>
      </c>
      <c r="D46" s="25"/>
      <c r="E46" s="25" t="s">
        <v>100</v>
      </c>
      <c r="F46" s="25" t="s">
        <v>29</v>
      </c>
      <c r="G46" s="26">
        <v>6</v>
      </c>
      <c r="H46" s="25">
        <v>9616</v>
      </c>
      <c r="I46" s="25">
        <v>29096</v>
      </c>
      <c r="J46" s="7">
        <f t="shared" si="0"/>
        <v>33.049216387132255</v>
      </c>
    </row>
    <row r="47" spans="1:10">
      <c r="A47" s="6">
        <v>2564</v>
      </c>
      <c r="B47" s="25" t="s">
        <v>100</v>
      </c>
      <c r="C47" s="25" t="s">
        <v>101</v>
      </c>
      <c r="D47" s="25"/>
      <c r="E47" s="25" t="s">
        <v>100</v>
      </c>
      <c r="F47" s="25" t="s">
        <v>30</v>
      </c>
      <c r="G47" s="26">
        <v>9</v>
      </c>
      <c r="H47" s="25">
        <v>12946</v>
      </c>
      <c r="I47" s="25">
        <v>114317</v>
      </c>
      <c r="J47" s="7">
        <f t="shared" si="0"/>
        <v>11.324649877096144</v>
      </c>
    </row>
    <row r="48" spans="1:10">
      <c r="A48" s="6">
        <v>2564</v>
      </c>
      <c r="B48" s="25" t="s">
        <v>100</v>
      </c>
      <c r="C48" s="25" t="s">
        <v>101</v>
      </c>
      <c r="D48" s="25"/>
      <c r="E48" s="25" t="s">
        <v>100</v>
      </c>
      <c r="F48" s="25" t="s">
        <v>31</v>
      </c>
      <c r="G48" s="26">
        <v>9</v>
      </c>
      <c r="H48" s="25">
        <v>50008</v>
      </c>
      <c r="I48" s="25">
        <v>98061</v>
      </c>
      <c r="J48" s="7">
        <f t="shared" si="0"/>
        <v>50.996828504706251</v>
      </c>
    </row>
    <row r="49" spans="1:10">
      <c r="A49" s="6">
        <v>2564</v>
      </c>
      <c r="B49" s="25" t="s">
        <v>100</v>
      </c>
      <c r="C49" s="25" t="s">
        <v>101</v>
      </c>
      <c r="D49" s="25"/>
      <c r="E49" s="25" t="s">
        <v>100</v>
      </c>
      <c r="F49" s="25" t="s">
        <v>32</v>
      </c>
      <c r="G49" s="26">
        <v>9</v>
      </c>
      <c r="H49" s="25">
        <v>11442</v>
      </c>
      <c r="I49" s="25">
        <v>45565</v>
      </c>
      <c r="J49" s="7">
        <f t="shared" si="0"/>
        <v>25.111379348183913</v>
      </c>
    </row>
    <row r="50" spans="1:10">
      <c r="A50" s="6">
        <v>2564</v>
      </c>
      <c r="B50" s="25" t="s">
        <v>100</v>
      </c>
      <c r="C50" s="25" t="s">
        <v>101</v>
      </c>
      <c r="D50" s="25"/>
      <c r="E50" s="25" t="s">
        <v>100</v>
      </c>
      <c r="F50" s="25" t="s">
        <v>33</v>
      </c>
      <c r="G50" s="26">
        <v>10</v>
      </c>
      <c r="H50" s="25">
        <v>35206</v>
      </c>
      <c r="I50" s="25">
        <v>80959</v>
      </c>
      <c r="J50" s="7">
        <f t="shared" si="0"/>
        <v>43.486209068787907</v>
      </c>
    </row>
    <row r="51" spans="1:10">
      <c r="A51" s="6">
        <v>2564</v>
      </c>
      <c r="B51" s="25" t="s">
        <v>100</v>
      </c>
      <c r="C51" s="25" t="s">
        <v>101</v>
      </c>
      <c r="D51" s="25"/>
      <c r="E51" s="25" t="s">
        <v>100</v>
      </c>
      <c r="F51" s="25" t="s">
        <v>34</v>
      </c>
      <c r="G51" s="26">
        <v>10</v>
      </c>
      <c r="H51" s="25">
        <v>73666</v>
      </c>
      <c r="I51" s="25">
        <v>224884</v>
      </c>
      <c r="J51" s="7">
        <f t="shared" si="0"/>
        <v>32.75733266928728</v>
      </c>
    </row>
    <row r="52" spans="1:10">
      <c r="A52" s="6">
        <v>2564</v>
      </c>
      <c r="B52" s="25" t="s">
        <v>100</v>
      </c>
      <c r="C52" s="25" t="s">
        <v>101</v>
      </c>
      <c r="D52" s="25"/>
      <c r="E52" s="25" t="s">
        <v>100</v>
      </c>
      <c r="F52" s="25" t="s">
        <v>35</v>
      </c>
      <c r="G52" s="26">
        <v>10</v>
      </c>
      <c r="H52" s="25">
        <v>10968</v>
      </c>
      <c r="I52" s="25">
        <v>43575</v>
      </c>
      <c r="J52" s="7">
        <f t="shared" si="0"/>
        <v>25.170395869191051</v>
      </c>
    </row>
    <row r="53" spans="1:10">
      <c r="A53" s="6">
        <v>2564</v>
      </c>
      <c r="B53" s="25" t="s">
        <v>100</v>
      </c>
      <c r="C53" s="25" t="s">
        <v>101</v>
      </c>
      <c r="D53" s="25"/>
      <c r="E53" s="25" t="s">
        <v>100</v>
      </c>
      <c r="F53" s="25" t="s">
        <v>36</v>
      </c>
      <c r="G53" s="26">
        <v>9</v>
      </c>
      <c r="H53" s="25">
        <v>27955</v>
      </c>
      <c r="I53" s="25">
        <v>42413</v>
      </c>
      <c r="J53" s="7">
        <f t="shared" si="0"/>
        <v>65.911395091127716</v>
      </c>
    </row>
    <row r="54" spans="1:10">
      <c r="A54" s="6">
        <v>2564</v>
      </c>
      <c r="B54" s="25" t="s">
        <v>100</v>
      </c>
      <c r="C54" s="25" t="s">
        <v>101</v>
      </c>
      <c r="D54" s="25"/>
      <c r="E54" s="25" t="s">
        <v>100</v>
      </c>
      <c r="F54" s="25" t="s">
        <v>37</v>
      </c>
      <c r="G54" s="26">
        <v>10</v>
      </c>
      <c r="H54" s="25">
        <v>5813</v>
      </c>
      <c r="I54" s="25">
        <v>12178</v>
      </c>
      <c r="J54" s="7">
        <f t="shared" si="0"/>
        <v>47.733617999671537</v>
      </c>
    </row>
    <row r="55" spans="1:10">
      <c r="A55" s="6">
        <v>2564</v>
      </c>
      <c r="B55" s="25" t="s">
        <v>100</v>
      </c>
      <c r="C55" s="25" t="s">
        <v>101</v>
      </c>
      <c r="D55" s="25"/>
      <c r="E55" s="25" t="s">
        <v>100</v>
      </c>
      <c r="F55" s="25" t="s">
        <v>38</v>
      </c>
      <c r="G55" s="26">
        <v>8</v>
      </c>
      <c r="H55" s="25">
        <v>565</v>
      </c>
      <c r="I55" s="25">
        <v>11472</v>
      </c>
      <c r="J55" s="7">
        <f t="shared" si="0"/>
        <v>4.925034867503487</v>
      </c>
    </row>
    <row r="56" spans="1:10">
      <c r="A56" s="6">
        <v>2564</v>
      </c>
      <c r="B56" s="25" t="s">
        <v>100</v>
      </c>
      <c r="C56" s="25" t="s">
        <v>101</v>
      </c>
      <c r="D56" s="25"/>
      <c r="E56" s="25" t="s">
        <v>100</v>
      </c>
      <c r="F56" s="25" t="s">
        <v>39</v>
      </c>
      <c r="G56" s="26">
        <v>8</v>
      </c>
      <c r="H56" s="25">
        <v>3160</v>
      </c>
      <c r="I56" s="25">
        <v>24301</v>
      </c>
      <c r="J56" s="7">
        <f t="shared" si="0"/>
        <v>13.003580099584379</v>
      </c>
    </row>
    <row r="57" spans="1:10">
      <c r="A57" s="6">
        <v>2564</v>
      </c>
      <c r="B57" s="25" t="s">
        <v>100</v>
      </c>
      <c r="C57" s="25" t="s">
        <v>101</v>
      </c>
      <c r="D57" s="25"/>
      <c r="E57" s="25" t="s">
        <v>100</v>
      </c>
      <c r="F57" s="25" t="s">
        <v>40</v>
      </c>
      <c r="G57" s="26">
        <v>7</v>
      </c>
      <c r="H57" s="25">
        <v>325433</v>
      </c>
      <c r="I57" s="25">
        <v>624394</v>
      </c>
      <c r="J57" s="7">
        <f t="shared" si="0"/>
        <v>52.119815372985649</v>
      </c>
    </row>
    <row r="58" spans="1:10">
      <c r="A58" s="6">
        <v>2564</v>
      </c>
      <c r="B58" s="25" t="s">
        <v>100</v>
      </c>
      <c r="C58" s="25" t="s">
        <v>101</v>
      </c>
      <c r="D58" s="25"/>
      <c r="E58" s="25" t="s">
        <v>100</v>
      </c>
      <c r="F58" s="25" t="s">
        <v>41</v>
      </c>
      <c r="G58" s="26">
        <v>8</v>
      </c>
      <c r="H58" s="25">
        <v>19687</v>
      </c>
      <c r="I58" s="25">
        <v>82488</v>
      </c>
      <c r="J58" s="7">
        <f t="shared" si="0"/>
        <v>23.866501794200367</v>
      </c>
    </row>
    <row r="59" spans="1:10">
      <c r="A59" s="6">
        <v>2564</v>
      </c>
      <c r="B59" s="25" t="s">
        <v>100</v>
      </c>
      <c r="C59" s="25" t="s">
        <v>101</v>
      </c>
      <c r="D59" s="25"/>
      <c r="E59" s="25" t="s">
        <v>100</v>
      </c>
      <c r="F59" s="25" t="s">
        <v>42</v>
      </c>
      <c r="G59" s="26">
        <v>8</v>
      </c>
      <c r="H59" s="25">
        <v>16874</v>
      </c>
      <c r="I59" s="25">
        <v>44020</v>
      </c>
      <c r="J59" s="7">
        <f t="shared" si="0"/>
        <v>38.33257610177192</v>
      </c>
    </row>
    <row r="60" spans="1:10">
      <c r="A60" s="6">
        <v>2564</v>
      </c>
      <c r="B60" s="25" t="s">
        <v>100</v>
      </c>
      <c r="C60" s="25" t="s">
        <v>101</v>
      </c>
      <c r="D60" s="25"/>
      <c r="E60" s="25" t="s">
        <v>100</v>
      </c>
      <c r="F60" s="25" t="s">
        <v>43</v>
      </c>
      <c r="G60" s="26">
        <v>8</v>
      </c>
      <c r="H60" s="25">
        <v>3182</v>
      </c>
      <c r="I60" s="25">
        <v>21253</v>
      </c>
      <c r="J60" s="7">
        <f t="shared" si="0"/>
        <v>14.972003952383194</v>
      </c>
    </row>
    <row r="61" spans="1:10">
      <c r="A61" s="6">
        <v>2564</v>
      </c>
      <c r="B61" s="25" t="s">
        <v>100</v>
      </c>
      <c r="C61" s="25" t="s">
        <v>101</v>
      </c>
      <c r="D61" s="25"/>
      <c r="E61" s="25" t="s">
        <v>100</v>
      </c>
      <c r="F61" s="25" t="s">
        <v>44</v>
      </c>
      <c r="G61" s="26">
        <v>7</v>
      </c>
      <c r="H61" s="25">
        <v>9277</v>
      </c>
      <c r="I61" s="25">
        <v>111348</v>
      </c>
      <c r="J61" s="7">
        <f t="shared" si="0"/>
        <v>8.331537162768976</v>
      </c>
    </row>
    <row r="62" spans="1:10">
      <c r="A62" s="6">
        <v>2564</v>
      </c>
      <c r="B62" s="25" t="s">
        <v>100</v>
      </c>
      <c r="C62" s="25" t="s">
        <v>101</v>
      </c>
      <c r="D62" s="25"/>
      <c r="E62" s="25" t="s">
        <v>100</v>
      </c>
      <c r="F62" s="25" t="s">
        <v>45</v>
      </c>
      <c r="G62" s="26">
        <v>7</v>
      </c>
      <c r="H62" s="25">
        <v>26762</v>
      </c>
      <c r="I62" s="25">
        <v>119126</v>
      </c>
      <c r="J62" s="7">
        <f t="shared" si="0"/>
        <v>22.465288853818645</v>
      </c>
    </row>
    <row r="63" spans="1:10">
      <c r="A63" s="6">
        <v>2564</v>
      </c>
      <c r="B63" s="25" t="s">
        <v>100</v>
      </c>
      <c r="C63" s="25" t="s">
        <v>101</v>
      </c>
      <c r="D63" s="25"/>
      <c r="E63" s="25" t="s">
        <v>100</v>
      </c>
      <c r="F63" s="25" t="s">
        <v>46</v>
      </c>
      <c r="G63" s="26">
        <v>7</v>
      </c>
      <c r="H63" s="25">
        <v>41532</v>
      </c>
      <c r="I63" s="25">
        <v>57841</v>
      </c>
      <c r="J63" s="7">
        <f t="shared" si="0"/>
        <v>71.803737833025011</v>
      </c>
    </row>
    <row r="64" spans="1:10">
      <c r="A64" s="6">
        <v>2564</v>
      </c>
      <c r="B64" s="25" t="s">
        <v>100</v>
      </c>
      <c r="C64" s="25" t="s">
        <v>101</v>
      </c>
      <c r="D64" s="25"/>
      <c r="E64" s="25" t="s">
        <v>100</v>
      </c>
      <c r="F64" s="25" t="s">
        <v>47</v>
      </c>
      <c r="G64" s="26">
        <v>8</v>
      </c>
      <c r="H64" s="25">
        <v>12514</v>
      </c>
      <c r="I64" s="25">
        <v>33956</v>
      </c>
      <c r="J64" s="7">
        <f t="shared" si="0"/>
        <v>36.853575214984097</v>
      </c>
    </row>
    <row r="65" spans="1:10">
      <c r="A65" s="6">
        <v>2564</v>
      </c>
      <c r="B65" s="25" t="s">
        <v>100</v>
      </c>
      <c r="C65" s="25" t="s">
        <v>101</v>
      </c>
      <c r="D65" s="25"/>
      <c r="E65" s="25" t="s">
        <v>100</v>
      </c>
      <c r="F65" s="25" t="s">
        <v>48</v>
      </c>
      <c r="G65" s="26">
        <v>8</v>
      </c>
      <c r="H65" s="25">
        <v>10260</v>
      </c>
      <c r="I65" s="25">
        <v>32839</v>
      </c>
      <c r="J65" s="7">
        <f t="shared" si="0"/>
        <v>31.243338713115502</v>
      </c>
    </row>
    <row r="66" spans="1:10">
      <c r="A66" s="6">
        <v>2564</v>
      </c>
      <c r="B66" s="25" t="s">
        <v>100</v>
      </c>
      <c r="C66" s="25" t="s">
        <v>101</v>
      </c>
      <c r="D66" s="25"/>
      <c r="E66" s="25" t="s">
        <v>100</v>
      </c>
      <c r="F66" s="25" t="s">
        <v>49</v>
      </c>
      <c r="G66" s="26">
        <v>10</v>
      </c>
      <c r="H66" s="25">
        <v>21299</v>
      </c>
      <c r="I66" s="25">
        <v>43516</v>
      </c>
      <c r="J66" s="7">
        <f t="shared" si="0"/>
        <v>48.945215552900081</v>
      </c>
    </row>
    <row r="67" spans="1:10">
      <c r="A67" s="6">
        <v>2564</v>
      </c>
      <c r="B67" s="25" t="s">
        <v>100</v>
      </c>
      <c r="C67" s="25" t="s">
        <v>101</v>
      </c>
      <c r="D67" s="25"/>
      <c r="E67" s="25" t="s">
        <v>100</v>
      </c>
      <c r="F67" s="25" t="s">
        <v>50</v>
      </c>
      <c r="G67" s="26">
        <v>1</v>
      </c>
      <c r="H67" s="25">
        <v>23437</v>
      </c>
      <c r="I67" s="25">
        <v>89495</v>
      </c>
      <c r="J67" s="7">
        <f t="shared" si="0"/>
        <v>26.188055198614446</v>
      </c>
    </row>
    <row r="68" spans="1:10">
      <c r="A68" s="6">
        <v>2564</v>
      </c>
      <c r="B68" s="25" t="s">
        <v>100</v>
      </c>
      <c r="C68" s="25" t="s">
        <v>101</v>
      </c>
      <c r="D68" s="25"/>
      <c r="E68" s="25" t="s">
        <v>100</v>
      </c>
      <c r="F68" s="25" t="s">
        <v>51</v>
      </c>
      <c r="G68" s="26">
        <v>1</v>
      </c>
      <c r="H68" s="25">
        <v>14445</v>
      </c>
      <c r="I68" s="25">
        <v>40020</v>
      </c>
      <c r="J68" s="7">
        <f t="shared" ref="J68:J131" si="1">H68*100/I68</f>
        <v>36.094452773613192</v>
      </c>
    </row>
    <row r="69" spans="1:10">
      <c r="A69" s="6">
        <v>2564</v>
      </c>
      <c r="B69" s="25" t="s">
        <v>100</v>
      </c>
      <c r="C69" s="25" t="s">
        <v>101</v>
      </c>
      <c r="D69" s="25"/>
      <c r="E69" s="25" t="s">
        <v>100</v>
      </c>
      <c r="F69" s="25" t="s">
        <v>52</v>
      </c>
      <c r="G69" s="26">
        <v>1</v>
      </c>
      <c r="H69" s="25">
        <v>3637</v>
      </c>
      <c r="I69" s="25">
        <v>26077</v>
      </c>
      <c r="J69" s="7">
        <f t="shared" si="1"/>
        <v>13.947156498063428</v>
      </c>
    </row>
    <row r="70" spans="1:10">
      <c r="A70" s="6">
        <v>2564</v>
      </c>
      <c r="B70" s="25" t="s">
        <v>100</v>
      </c>
      <c r="C70" s="25" t="s">
        <v>101</v>
      </c>
      <c r="D70" s="25"/>
      <c r="E70" s="25" t="s">
        <v>100</v>
      </c>
      <c r="F70" s="25" t="s">
        <v>53</v>
      </c>
      <c r="G70" s="26">
        <v>2</v>
      </c>
      <c r="H70" s="25">
        <v>6125</v>
      </c>
      <c r="I70" s="25">
        <v>39058</v>
      </c>
      <c r="J70" s="7">
        <f t="shared" si="1"/>
        <v>15.681806544113883</v>
      </c>
    </row>
    <row r="71" spans="1:10">
      <c r="A71" s="6">
        <v>2564</v>
      </c>
      <c r="B71" s="25" t="s">
        <v>100</v>
      </c>
      <c r="C71" s="25" t="s">
        <v>101</v>
      </c>
      <c r="D71" s="25"/>
      <c r="E71" s="25" t="s">
        <v>100</v>
      </c>
      <c r="F71" s="25" t="s">
        <v>54</v>
      </c>
      <c r="G71" s="26">
        <v>1</v>
      </c>
      <c r="H71" s="25">
        <v>4577</v>
      </c>
      <c r="I71" s="25">
        <v>40446</v>
      </c>
      <c r="J71" s="7">
        <f t="shared" si="1"/>
        <v>11.316322998565989</v>
      </c>
    </row>
    <row r="72" spans="1:10">
      <c r="A72" s="6">
        <v>2564</v>
      </c>
      <c r="B72" s="25" t="s">
        <v>100</v>
      </c>
      <c r="C72" s="25" t="s">
        <v>101</v>
      </c>
      <c r="D72" s="25"/>
      <c r="E72" s="25" t="s">
        <v>100</v>
      </c>
      <c r="F72" s="25" t="s">
        <v>55</v>
      </c>
      <c r="G72" s="26">
        <v>1</v>
      </c>
      <c r="H72" s="25">
        <v>1887</v>
      </c>
      <c r="I72" s="25">
        <v>22850</v>
      </c>
      <c r="J72" s="7">
        <f t="shared" si="1"/>
        <v>8.258205689277899</v>
      </c>
    </row>
    <row r="73" spans="1:10">
      <c r="A73" s="6">
        <v>2564</v>
      </c>
      <c r="B73" s="25" t="s">
        <v>100</v>
      </c>
      <c r="C73" s="25" t="s">
        <v>101</v>
      </c>
      <c r="D73" s="25"/>
      <c r="E73" s="25" t="s">
        <v>100</v>
      </c>
      <c r="F73" s="25" t="s">
        <v>56</v>
      </c>
      <c r="G73" s="26">
        <v>1</v>
      </c>
      <c r="H73" s="25">
        <v>2133</v>
      </c>
      <c r="I73" s="25">
        <v>11344</v>
      </c>
      <c r="J73" s="7">
        <f t="shared" si="1"/>
        <v>18.802891396332864</v>
      </c>
    </row>
    <row r="74" spans="1:10">
      <c r="A74" s="6">
        <v>2564</v>
      </c>
      <c r="B74" s="25" t="s">
        <v>100</v>
      </c>
      <c r="C74" s="25" t="s">
        <v>101</v>
      </c>
      <c r="D74" s="25"/>
      <c r="E74" s="25" t="s">
        <v>100</v>
      </c>
      <c r="F74" s="25" t="s">
        <v>57</v>
      </c>
      <c r="G74" s="26">
        <v>1</v>
      </c>
      <c r="H74" s="25">
        <v>36935</v>
      </c>
      <c r="I74" s="25">
        <v>102115</v>
      </c>
      <c r="J74" s="7">
        <f t="shared" si="1"/>
        <v>36.170004406796259</v>
      </c>
    </row>
    <row r="75" spans="1:10">
      <c r="A75" s="6">
        <v>2564</v>
      </c>
      <c r="B75" s="25" t="s">
        <v>100</v>
      </c>
      <c r="C75" s="25" t="s">
        <v>101</v>
      </c>
      <c r="D75" s="25"/>
      <c r="E75" s="25" t="s">
        <v>100</v>
      </c>
      <c r="F75" s="25" t="s">
        <v>58</v>
      </c>
      <c r="G75" s="26">
        <v>1</v>
      </c>
      <c r="H75" s="25">
        <v>5100</v>
      </c>
      <c r="I75" s="25">
        <v>19678</v>
      </c>
      <c r="J75" s="7">
        <f t="shared" si="1"/>
        <v>25.917268015042179</v>
      </c>
    </row>
    <row r="76" spans="1:10">
      <c r="A76" s="6">
        <v>2564</v>
      </c>
      <c r="B76" s="25" t="s">
        <v>100</v>
      </c>
      <c r="C76" s="25" t="s">
        <v>101</v>
      </c>
      <c r="D76" s="25"/>
      <c r="E76" s="25" t="s">
        <v>100</v>
      </c>
      <c r="F76" s="25" t="s">
        <v>59</v>
      </c>
      <c r="G76" s="26">
        <v>3</v>
      </c>
      <c r="H76" s="25">
        <v>46870</v>
      </c>
      <c r="I76" s="25">
        <v>144837</v>
      </c>
      <c r="J76" s="7">
        <f t="shared" si="1"/>
        <v>32.360515614104131</v>
      </c>
    </row>
    <row r="77" spans="1:10">
      <c r="A77" s="6">
        <v>2564</v>
      </c>
      <c r="B77" s="25" t="s">
        <v>100</v>
      </c>
      <c r="C77" s="25" t="s">
        <v>101</v>
      </c>
      <c r="D77" s="25"/>
      <c r="E77" s="25" t="s">
        <v>100</v>
      </c>
      <c r="F77" s="25" t="s">
        <v>60</v>
      </c>
      <c r="G77" s="26">
        <v>3</v>
      </c>
      <c r="H77" s="25">
        <v>4615</v>
      </c>
      <c r="I77" s="25">
        <v>10570</v>
      </c>
      <c r="J77" s="7">
        <f t="shared" si="1"/>
        <v>43.661305581835386</v>
      </c>
    </row>
    <row r="78" spans="1:10">
      <c r="A78" s="6">
        <v>2564</v>
      </c>
      <c r="B78" s="25" t="s">
        <v>100</v>
      </c>
      <c r="C78" s="25" t="s">
        <v>101</v>
      </c>
      <c r="D78" s="25"/>
      <c r="E78" s="25" t="s">
        <v>100</v>
      </c>
      <c r="F78" s="25" t="s">
        <v>61</v>
      </c>
      <c r="G78" s="26">
        <v>3</v>
      </c>
      <c r="H78" s="25">
        <v>7102</v>
      </c>
      <c r="I78" s="25">
        <v>15830</v>
      </c>
      <c r="J78" s="7">
        <f t="shared" si="1"/>
        <v>44.864181933038537</v>
      </c>
    </row>
    <row r="79" spans="1:10">
      <c r="A79" s="6">
        <v>2564</v>
      </c>
      <c r="B79" s="25" t="s">
        <v>100</v>
      </c>
      <c r="C79" s="25" t="s">
        <v>101</v>
      </c>
      <c r="D79" s="25"/>
      <c r="E79" s="25" t="s">
        <v>100</v>
      </c>
      <c r="F79" s="25" t="s">
        <v>62</v>
      </c>
      <c r="G79" s="26">
        <v>2</v>
      </c>
      <c r="H79" s="25">
        <v>16446</v>
      </c>
      <c r="I79" s="25">
        <v>33229</v>
      </c>
      <c r="J79" s="7">
        <f t="shared" si="1"/>
        <v>49.492912817117578</v>
      </c>
    </row>
    <row r="80" spans="1:10">
      <c r="A80" s="6">
        <v>2564</v>
      </c>
      <c r="B80" s="25" t="s">
        <v>100</v>
      </c>
      <c r="C80" s="25" t="s">
        <v>101</v>
      </c>
      <c r="D80" s="25"/>
      <c r="E80" s="25" t="s">
        <v>100</v>
      </c>
      <c r="F80" s="25" t="s">
        <v>63</v>
      </c>
      <c r="G80" s="26">
        <v>2</v>
      </c>
      <c r="H80" s="25">
        <v>2006</v>
      </c>
      <c r="I80" s="25">
        <v>8622</v>
      </c>
      <c r="J80" s="7">
        <f t="shared" si="1"/>
        <v>23.266063558339134</v>
      </c>
    </row>
    <row r="81" spans="1:10">
      <c r="A81" s="6">
        <v>2564</v>
      </c>
      <c r="B81" s="25" t="s">
        <v>100</v>
      </c>
      <c r="C81" s="25" t="s">
        <v>101</v>
      </c>
      <c r="D81" s="25"/>
      <c r="E81" s="25" t="s">
        <v>100</v>
      </c>
      <c r="F81" s="25" t="s">
        <v>64</v>
      </c>
      <c r="G81" s="26">
        <v>2</v>
      </c>
      <c r="H81" s="25">
        <v>33227</v>
      </c>
      <c r="I81" s="25">
        <v>65271</v>
      </c>
      <c r="J81" s="7">
        <f t="shared" si="1"/>
        <v>50.906221752386202</v>
      </c>
    </row>
    <row r="82" spans="1:10">
      <c r="A82" s="6">
        <v>2564</v>
      </c>
      <c r="B82" s="25" t="s">
        <v>100</v>
      </c>
      <c r="C82" s="25" t="s">
        <v>101</v>
      </c>
      <c r="D82" s="25"/>
      <c r="E82" s="25" t="s">
        <v>100</v>
      </c>
      <c r="F82" s="25" t="s">
        <v>65</v>
      </c>
      <c r="G82" s="26">
        <v>3</v>
      </c>
      <c r="H82" s="25">
        <v>4084</v>
      </c>
      <c r="I82" s="25">
        <v>21496</v>
      </c>
      <c r="J82" s="7">
        <f t="shared" si="1"/>
        <v>18.998883513211759</v>
      </c>
    </row>
    <row r="83" spans="1:10">
      <c r="A83" s="6">
        <v>2564</v>
      </c>
      <c r="B83" s="25" t="s">
        <v>100</v>
      </c>
      <c r="C83" s="25" t="s">
        <v>101</v>
      </c>
      <c r="D83" s="25"/>
      <c r="E83" s="25" t="s">
        <v>100</v>
      </c>
      <c r="F83" s="25" t="s">
        <v>66</v>
      </c>
      <c r="G83" s="26">
        <v>2</v>
      </c>
      <c r="H83" s="25">
        <v>16749</v>
      </c>
      <c r="I83" s="25">
        <v>56017</v>
      </c>
      <c r="J83" s="7">
        <f t="shared" si="1"/>
        <v>29.899851830694253</v>
      </c>
    </row>
    <row r="84" spans="1:10">
      <c r="A84" s="6">
        <v>2564</v>
      </c>
      <c r="B84" s="25" t="s">
        <v>100</v>
      </c>
      <c r="C84" s="25" t="s">
        <v>101</v>
      </c>
      <c r="D84" s="25"/>
      <c r="E84" s="25" t="s">
        <v>100</v>
      </c>
      <c r="F84" s="25" t="s">
        <v>67</v>
      </c>
      <c r="G84" s="26">
        <v>5</v>
      </c>
      <c r="H84" s="25">
        <v>12606</v>
      </c>
      <c r="I84" s="25">
        <v>54534</v>
      </c>
      <c r="J84" s="7">
        <f t="shared" si="1"/>
        <v>23.115854329409174</v>
      </c>
    </row>
    <row r="85" spans="1:10">
      <c r="A85" s="6">
        <v>2564</v>
      </c>
      <c r="B85" s="25" t="s">
        <v>100</v>
      </c>
      <c r="C85" s="25" t="s">
        <v>101</v>
      </c>
      <c r="D85" s="25"/>
      <c r="E85" s="25" t="s">
        <v>100</v>
      </c>
      <c r="F85" s="25" t="s">
        <v>68</v>
      </c>
      <c r="G85" s="26">
        <v>5</v>
      </c>
      <c r="H85" s="25">
        <v>8431</v>
      </c>
      <c r="I85" s="25">
        <v>33895</v>
      </c>
      <c r="J85" s="7">
        <f t="shared" si="1"/>
        <v>24.873875202832277</v>
      </c>
    </row>
    <row r="86" spans="1:10">
      <c r="A86" s="6">
        <v>2564</v>
      </c>
      <c r="B86" s="25" t="s">
        <v>100</v>
      </c>
      <c r="C86" s="25" t="s">
        <v>101</v>
      </c>
      <c r="D86" s="25"/>
      <c r="E86" s="25" t="s">
        <v>100</v>
      </c>
      <c r="F86" s="25" t="s">
        <v>69</v>
      </c>
      <c r="G86" s="26">
        <v>5</v>
      </c>
      <c r="H86" s="25">
        <v>19889</v>
      </c>
      <c r="I86" s="25">
        <v>34672</v>
      </c>
      <c r="J86" s="7">
        <f t="shared" si="1"/>
        <v>57.363290263036454</v>
      </c>
    </row>
    <row r="87" spans="1:10">
      <c r="A87" s="6">
        <v>2564</v>
      </c>
      <c r="B87" s="25" t="s">
        <v>100</v>
      </c>
      <c r="C87" s="25" t="s">
        <v>101</v>
      </c>
      <c r="D87" s="25"/>
      <c r="E87" s="25" t="s">
        <v>100</v>
      </c>
      <c r="F87" s="25" t="s">
        <v>70</v>
      </c>
      <c r="G87" s="26">
        <v>5</v>
      </c>
      <c r="H87" s="25">
        <v>48049</v>
      </c>
      <c r="I87" s="25">
        <v>147508</v>
      </c>
      <c r="J87" s="7">
        <f t="shared" si="1"/>
        <v>32.57382650432519</v>
      </c>
    </row>
    <row r="88" spans="1:10">
      <c r="A88" s="6">
        <v>2564</v>
      </c>
      <c r="B88" s="25" t="s">
        <v>100</v>
      </c>
      <c r="C88" s="25" t="s">
        <v>101</v>
      </c>
      <c r="D88" s="25"/>
      <c r="E88" s="25" t="s">
        <v>100</v>
      </c>
      <c r="F88" s="25" t="s">
        <v>71</v>
      </c>
      <c r="G88" s="26">
        <v>5</v>
      </c>
      <c r="H88" s="25">
        <v>34888</v>
      </c>
      <c r="I88" s="25">
        <v>144561</v>
      </c>
      <c r="J88" s="7">
        <f t="shared" si="1"/>
        <v>24.133756684029578</v>
      </c>
    </row>
    <row r="89" spans="1:10">
      <c r="A89" s="6">
        <v>2564</v>
      </c>
      <c r="B89" s="25" t="s">
        <v>100</v>
      </c>
      <c r="C89" s="25" t="s">
        <v>101</v>
      </c>
      <c r="D89" s="25"/>
      <c r="E89" s="25" t="s">
        <v>100</v>
      </c>
      <c r="F89" s="25" t="s">
        <v>72</v>
      </c>
      <c r="G89" s="26">
        <v>5</v>
      </c>
      <c r="H89" s="25">
        <v>4490</v>
      </c>
      <c r="I89" s="25">
        <v>21244</v>
      </c>
      <c r="J89" s="7">
        <f t="shared" si="1"/>
        <v>21.135379401242705</v>
      </c>
    </row>
    <row r="90" spans="1:10">
      <c r="A90" s="6">
        <v>2564</v>
      </c>
      <c r="B90" s="25" t="s">
        <v>100</v>
      </c>
      <c r="C90" s="25" t="s">
        <v>101</v>
      </c>
      <c r="D90" s="25"/>
      <c r="E90" s="25" t="s">
        <v>100</v>
      </c>
      <c r="F90" s="25" t="s">
        <v>73</v>
      </c>
      <c r="G90" s="26">
        <v>5</v>
      </c>
      <c r="H90" s="25">
        <v>6732</v>
      </c>
      <c r="I90" s="25">
        <v>18500</v>
      </c>
      <c r="J90" s="7">
        <f t="shared" si="1"/>
        <v>36.389189189189189</v>
      </c>
    </row>
    <row r="91" spans="1:10">
      <c r="A91" s="6">
        <v>2564</v>
      </c>
      <c r="B91" s="25" t="s">
        <v>100</v>
      </c>
      <c r="C91" s="25" t="s">
        <v>101</v>
      </c>
      <c r="D91" s="25"/>
      <c r="E91" s="25" t="s">
        <v>100</v>
      </c>
      <c r="F91" s="25" t="s">
        <v>74</v>
      </c>
      <c r="G91" s="26">
        <v>5</v>
      </c>
      <c r="H91" s="25">
        <v>13843</v>
      </c>
      <c r="I91" s="25">
        <v>35846</v>
      </c>
      <c r="J91" s="7">
        <f t="shared" si="1"/>
        <v>38.61797690118842</v>
      </c>
    </row>
    <row r="92" spans="1:10">
      <c r="A92" s="6">
        <v>2564</v>
      </c>
      <c r="B92" s="25" t="s">
        <v>100</v>
      </c>
      <c r="C92" s="25" t="s">
        <v>101</v>
      </c>
      <c r="D92" s="25"/>
      <c r="E92" s="25" t="s">
        <v>100</v>
      </c>
      <c r="F92" s="25" t="s">
        <v>75</v>
      </c>
      <c r="G92" s="26">
        <v>11</v>
      </c>
      <c r="H92" s="25">
        <v>14883</v>
      </c>
      <c r="I92" s="25">
        <v>69707</v>
      </c>
      <c r="J92" s="7">
        <f t="shared" si="1"/>
        <v>21.350796907053812</v>
      </c>
    </row>
    <row r="93" spans="1:10">
      <c r="A93" s="6">
        <v>2564</v>
      </c>
      <c r="B93" s="25" t="s">
        <v>100</v>
      </c>
      <c r="C93" s="25" t="s">
        <v>101</v>
      </c>
      <c r="D93" s="25"/>
      <c r="E93" s="25" t="s">
        <v>100</v>
      </c>
      <c r="F93" s="25" t="s">
        <v>76</v>
      </c>
      <c r="G93" s="26">
        <v>11</v>
      </c>
      <c r="H93" s="25">
        <v>8235</v>
      </c>
      <c r="I93" s="25">
        <v>13868</v>
      </c>
      <c r="J93" s="7">
        <f t="shared" si="1"/>
        <v>59.381309489472166</v>
      </c>
    </row>
    <row r="94" spans="1:10">
      <c r="A94" s="6">
        <v>2564</v>
      </c>
      <c r="B94" s="25" t="s">
        <v>100</v>
      </c>
      <c r="C94" s="25" t="s">
        <v>101</v>
      </c>
      <c r="D94" s="25"/>
      <c r="E94" s="25" t="s">
        <v>100</v>
      </c>
      <c r="F94" s="25" t="s">
        <v>77</v>
      </c>
      <c r="G94" s="26">
        <v>11</v>
      </c>
      <c r="H94" s="25">
        <v>9090</v>
      </c>
      <c r="I94" s="25">
        <v>24735</v>
      </c>
      <c r="J94" s="7">
        <f t="shared" si="1"/>
        <v>36.749545178896298</v>
      </c>
    </row>
    <row r="95" spans="1:10">
      <c r="A95" s="6">
        <v>2564</v>
      </c>
      <c r="B95" s="25" t="s">
        <v>100</v>
      </c>
      <c r="C95" s="25" t="s">
        <v>101</v>
      </c>
      <c r="D95" s="25"/>
      <c r="E95" s="25" t="s">
        <v>100</v>
      </c>
      <c r="F95" s="25" t="s">
        <v>78</v>
      </c>
      <c r="G95" s="26">
        <v>11</v>
      </c>
      <c r="H95" s="25">
        <v>23065</v>
      </c>
      <c r="I95" s="25">
        <v>50519</v>
      </c>
      <c r="J95" s="7">
        <f t="shared" si="1"/>
        <v>45.656089788000557</v>
      </c>
    </row>
    <row r="96" spans="1:10">
      <c r="A96" s="6">
        <v>2564</v>
      </c>
      <c r="B96" s="25" t="s">
        <v>100</v>
      </c>
      <c r="C96" s="25" t="s">
        <v>101</v>
      </c>
      <c r="D96" s="25"/>
      <c r="E96" s="25" t="s">
        <v>100</v>
      </c>
      <c r="F96" s="25" t="s">
        <v>79</v>
      </c>
      <c r="G96" s="26">
        <v>11</v>
      </c>
      <c r="H96" s="25">
        <v>10128</v>
      </c>
      <c r="I96" s="25">
        <v>54217</v>
      </c>
      <c r="J96" s="7">
        <f t="shared" si="1"/>
        <v>18.680487669919028</v>
      </c>
    </row>
    <row r="97" spans="1:10">
      <c r="A97" s="6">
        <v>2564</v>
      </c>
      <c r="B97" s="25" t="s">
        <v>100</v>
      </c>
      <c r="C97" s="25" t="s">
        <v>101</v>
      </c>
      <c r="D97" s="25"/>
      <c r="E97" s="25" t="s">
        <v>100</v>
      </c>
      <c r="F97" s="25" t="s">
        <v>80</v>
      </c>
      <c r="G97" s="26">
        <v>11</v>
      </c>
      <c r="H97" s="25">
        <v>26311</v>
      </c>
      <c r="I97" s="25">
        <v>58182</v>
      </c>
      <c r="J97" s="7">
        <f t="shared" si="1"/>
        <v>45.221889931593964</v>
      </c>
    </row>
    <row r="98" spans="1:10">
      <c r="A98" s="6">
        <v>2564</v>
      </c>
      <c r="B98" s="25" t="s">
        <v>100</v>
      </c>
      <c r="C98" s="25" t="s">
        <v>101</v>
      </c>
      <c r="D98" s="25"/>
      <c r="E98" s="25" t="s">
        <v>100</v>
      </c>
      <c r="F98" s="25" t="s">
        <v>81</v>
      </c>
      <c r="G98" s="26">
        <v>11</v>
      </c>
      <c r="H98" s="25">
        <v>3931</v>
      </c>
      <c r="I98" s="25">
        <v>12277</v>
      </c>
      <c r="J98" s="7">
        <f t="shared" si="1"/>
        <v>32.019222937199643</v>
      </c>
    </row>
    <row r="99" spans="1:10">
      <c r="A99" s="6">
        <v>2564</v>
      </c>
      <c r="B99" s="25" t="s">
        <v>100</v>
      </c>
      <c r="C99" s="25" t="s">
        <v>101</v>
      </c>
      <c r="D99" s="25"/>
      <c r="E99" s="25" t="s">
        <v>100</v>
      </c>
      <c r="F99" s="25" t="s">
        <v>82</v>
      </c>
      <c r="G99" s="26">
        <v>12</v>
      </c>
      <c r="H99" s="25">
        <v>139695</v>
      </c>
      <c r="I99" s="25">
        <v>279163</v>
      </c>
      <c r="J99" s="7">
        <f t="shared" si="1"/>
        <v>50.040657250423585</v>
      </c>
    </row>
    <row r="100" spans="1:10">
      <c r="A100" s="6">
        <v>2564</v>
      </c>
      <c r="B100" s="25" t="s">
        <v>100</v>
      </c>
      <c r="C100" s="25" t="s">
        <v>101</v>
      </c>
      <c r="D100" s="25"/>
      <c r="E100" s="25" t="s">
        <v>100</v>
      </c>
      <c r="F100" s="25" t="s">
        <v>83</v>
      </c>
      <c r="G100" s="26">
        <v>12</v>
      </c>
      <c r="H100" s="25">
        <v>8056</v>
      </c>
      <c r="I100" s="25">
        <v>19733</v>
      </c>
      <c r="J100" s="7">
        <f t="shared" si="1"/>
        <v>40.825013936046219</v>
      </c>
    </row>
    <row r="101" spans="1:10">
      <c r="A101" s="6">
        <v>2564</v>
      </c>
      <c r="B101" s="25" t="s">
        <v>100</v>
      </c>
      <c r="C101" s="25" t="s">
        <v>101</v>
      </c>
      <c r="D101" s="25"/>
      <c r="E101" s="25" t="s">
        <v>100</v>
      </c>
      <c r="F101" s="25" t="s">
        <v>84</v>
      </c>
      <c r="G101" s="26">
        <v>12</v>
      </c>
      <c r="H101" s="25">
        <v>27654</v>
      </c>
      <c r="I101" s="25">
        <v>79406</v>
      </c>
      <c r="J101" s="7">
        <f t="shared" si="1"/>
        <v>34.826083671259099</v>
      </c>
    </row>
    <row r="102" spans="1:10">
      <c r="A102" s="6">
        <v>2564</v>
      </c>
      <c r="B102" s="25" t="s">
        <v>100</v>
      </c>
      <c r="C102" s="25" t="s">
        <v>101</v>
      </c>
      <c r="D102" s="25"/>
      <c r="E102" s="25" t="s">
        <v>100</v>
      </c>
      <c r="F102" s="25" t="s">
        <v>85</v>
      </c>
      <c r="G102" s="26">
        <v>12</v>
      </c>
      <c r="H102" s="25">
        <v>21113</v>
      </c>
      <c r="I102" s="25">
        <v>50275</v>
      </c>
      <c r="J102" s="7">
        <f t="shared" si="1"/>
        <v>41.995027349577327</v>
      </c>
    </row>
    <row r="103" spans="1:10">
      <c r="A103" s="6">
        <v>2564</v>
      </c>
      <c r="B103" s="25" t="s">
        <v>100</v>
      </c>
      <c r="C103" s="25" t="s">
        <v>101</v>
      </c>
      <c r="D103" s="25"/>
      <c r="E103" s="25" t="s">
        <v>100</v>
      </c>
      <c r="F103" s="25" t="s">
        <v>86</v>
      </c>
      <c r="G103" s="26">
        <v>12</v>
      </c>
      <c r="H103" s="25">
        <v>36425</v>
      </c>
      <c r="I103" s="25">
        <v>53943</v>
      </c>
      <c r="J103" s="7">
        <f t="shared" si="1"/>
        <v>67.52498007155701</v>
      </c>
    </row>
    <row r="104" spans="1:10">
      <c r="A104" s="6">
        <v>2564</v>
      </c>
      <c r="B104" s="25" t="s">
        <v>100</v>
      </c>
      <c r="C104" s="25" t="s">
        <v>101</v>
      </c>
      <c r="D104" s="25"/>
      <c r="E104" s="25" t="s">
        <v>100</v>
      </c>
      <c r="F104" s="25" t="s">
        <v>87</v>
      </c>
      <c r="G104" s="26">
        <v>12</v>
      </c>
      <c r="H104" s="25">
        <v>27997</v>
      </c>
      <c r="I104" s="25">
        <v>42931</v>
      </c>
      <c r="J104" s="7">
        <f t="shared" si="1"/>
        <v>65.213947963010412</v>
      </c>
    </row>
    <row r="105" spans="1:10">
      <c r="A105" s="6">
        <v>2564</v>
      </c>
      <c r="B105" s="25" t="s">
        <v>100</v>
      </c>
      <c r="C105" s="25" t="s">
        <v>101</v>
      </c>
      <c r="D105" s="25"/>
      <c r="E105" s="25" t="s">
        <v>100</v>
      </c>
      <c r="F105" s="25" t="s">
        <v>88</v>
      </c>
      <c r="G105" s="26">
        <v>12</v>
      </c>
      <c r="H105" s="25">
        <v>35209</v>
      </c>
      <c r="I105" s="25">
        <v>55499</v>
      </c>
      <c r="J105" s="7">
        <f t="shared" si="1"/>
        <v>63.440782716805707</v>
      </c>
    </row>
    <row r="106" spans="1:10">
      <c r="A106" s="6">
        <v>2560</v>
      </c>
      <c r="B106" s="25" t="s">
        <v>0</v>
      </c>
      <c r="C106" s="25" t="s">
        <v>1</v>
      </c>
      <c r="D106" s="25" t="s">
        <v>102</v>
      </c>
      <c r="E106" s="25" t="s">
        <v>100</v>
      </c>
      <c r="F106" s="25"/>
      <c r="G106" s="20"/>
      <c r="H106" s="25">
        <v>1574656</v>
      </c>
      <c r="I106" s="25">
        <v>2238750</v>
      </c>
      <c r="J106" s="7">
        <f t="shared" si="1"/>
        <v>70.336393076493579</v>
      </c>
    </row>
    <row r="107" spans="1:10">
      <c r="A107" s="6">
        <v>2560</v>
      </c>
      <c r="B107" s="25" t="s">
        <v>0</v>
      </c>
      <c r="C107" s="25" t="s">
        <v>2</v>
      </c>
      <c r="D107" s="25" t="s">
        <v>102</v>
      </c>
      <c r="E107" s="25" t="s">
        <v>100</v>
      </c>
      <c r="F107" s="25"/>
      <c r="G107" s="20"/>
      <c r="H107" s="25">
        <v>2997919</v>
      </c>
      <c r="I107" s="25">
        <v>4301359</v>
      </c>
      <c r="J107" s="7">
        <f t="shared" si="1"/>
        <v>69.697019011898334</v>
      </c>
    </row>
    <row r="108" spans="1:10">
      <c r="A108" s="6">
        <v>2560</v>
      </c>
      <c r="B108" s="25" t="s">
        <v>0</v>
      </c>
      <c r="C108" s="25" t="s">
        <v>3</v>
      </c>
      <c r="D108" s="25" t="s">
        <v>102</v>
      </c>
      <c r="E108" s="25" t="s">
        <v>100</v>
      </c>
      <c r="F108" s="25"/>
      <c r="G108" s="20"/>
      <c r="H108" s="25">
        <v>1822087</v>
      </c>
      <c r="I108" s="25">
        <v>2634687</v>
      </c>
      <c r="J108" s="7">
        <f t="shared" si="1"/>
        <v>69.15762669341747</v>
      </c>
    </row>
    <row r="109" spans="1:10">
      <c r="A109" s="6">
        <v>2560</v>
      </c>
      <c r="B109" s="25" t="s">
        <v>0</v>
      </c>
      <c r="C109" s="25" t="s">
        <v>4</v>
      </c>
      <c r="D109" s="25" t="s">
        <v>102</v>
      </c>
      <c r="E109" s="25" t="s">
        <v>100</v>
      </c>
      <c r="F109" s="25"/>
      <c r="G109" s="20"/>
      <c r="H109" s="25">
        <v>824896</v>
      </c>
      <c r="I109" s="25">
        <v>1183296</v>
      </c>
      <c r="J109" s="7">
        <f t="shared" si="1"/>
        <v>69.711720482449024</v>
      </c>
    </row>
    <row r="110" spans="1:10">
      <c r="A110" s="6">
        <v>2560</v>
      </c>
      <c r="B110" s="25" t="s">
        <v>5</v>
      </c>
      <c r="C110" s="25" t="s">
        <v>1</v>
      </c>
      <c r="D110" s="25" t="s">
        <v>102</v>
      </c>
      <c r="E110" s="25" t="s">
        <v>100</v>
      </c>
      <c r="F110" s="25"/>
      <c r="G110" s="20"/>
      <c r="H110" s="25">
        <v>1543987</v>
      </c>
      <c r="I110" s="25">
        <v>2326269</v>
      </c>
      <c r="J110" s="7">
        <f t="shared" si="1"/>
        <v>66.371816844913468</v>
      </c>
    </row>
    <row r="111" spans="1:10">
      <c r="A111" s="6">
        <v>2560</v>
      </c>
      <c r="B111" s="25" t="s">
        <v>5</v>
      </c>
      <c r="C111" s="25" t="s">
        <v>2</v>
      </c>
      <c r="D111" s="25" t="s">
        <v>102</v>
      </c>
      <c r="E111" s="25" t="s">
        <v>100</v>
      </c>
      <c r="F111" s="25"/>
      <c r="G111" s="20"/>
      <c r="H111" s="25">
        <v>2996216</v>
      </c>
      <c r="I111" s="25">
        <v>4420016</v>
      </c>
      <c r="J111" s="7">
        <f t="shared" si="1"/>
        <v>67.787446923269059</v>
      </c>
    </row>
    <row r="112" spans="1:10">
      <c r="A112" s="6">
        <v>2560</v>
      </c>
      <c r="B112" s="25" t="s">
        <v>5</v>
      </c>
      <c r="C112" s="25" t="s">
        <v>3</v>
      </c>
      <c r="D112" s="25" t="s">
        <v>102</v>
      </c>
      <c r="E112" s="25" t="s">
        <v>100</v>
      </c>
      <c r="F112" s="25"/>
      <c r="G112" s="20"/>
      <c r="H112" s="25">
        <v>1714592</v>
      </c>
      <c r="I112" s="25">
        <v>2614034</v>
      </c>
      <c r="J112" s="7">
        <f t="shared" si="1"/>
        <v>65.591801789877252</v>
      </c>
    </row>
    <row r="113" spans="1:10">
      <c r="A113" s="6">
        <v>2560</v>
      </c>
      <c r="B113" s="25" t="s">
        <v>5</v>
      </c>
      <c r="C113" s="25" t="s">
        <v>4</v>
      </c>
      <c r="D113" s="25" t="s">
        <v>102</v>
      </c>
      <c r="E113" s="25" t="s">
        <v>100</v>
      </c>
      <c r="F113" s="25"/>
      <c r="G113" s="20"/>
      <c r="H113" s="25">
        <v>783962</v>
      </c>
      <c r="I113" s="25">
        <v>1175754</v>
      </c>
      <c r="J113" s="7">
        <f t="shared" si="1"/>
        <v>66.677383194103527</v>
      </c>
    </row>
    <row r="114" spans="1:10">
      <c r="A114" s="6">
        <v>2560</v>
      </c>
      <c r="B114" s="25" t="s">
        <v>0</v>
      </c>
      <c r="C114" s="25" t="s">
        <v>101</v>
      </c>
      <c r="D114" s="25" t="s">
        <v>6</v>
      </c>
      <c r="E114" s="25" t="s">
        <v>7</v>
      </c>
      <c r="F114" s="25"/>
      <c r="G114" s="20"/>
      <c r="H114" s="25">
        <v>1606963</v>
      </c>
      <c r="I114" s="25">
        <v>2655515</v>
      </c>
      <c r="J114" s="7">
        <f t="shared" si="1"/>
        <v>60.51417521648343</v>
      </c>
    </row>
    <row r="115" spans="1:10">
      <c r="A115" s="6">
        <v>2560</v>
      </c>
      <c r="B115" s="25" t="s">
        <v>0</v>
      </c>
      <c r="C115" s="25" t="s">
        <v>101</v>
      </c>
      <c r="D115" s="25" t="s">
        <v>8</v>
      </c>
      <c r="E115" s="25" t="s">
        <v>7</v>
      </c>
      <c r="F115" s="25"/>
      <c r="G115" s="20"/>
      <c r="H115" s="25">
        <v>1504694</v>
      </c>
      <c r="I115" s="25">
        <v>1855787</v>
      </c>
      <c r="J115" s="7">
        <f t="shared" si="1"/>
        <v>81.081180113881601</v>
      </c>
    </row>
    <row r="116" spans="1:10">
      <c r="A116" s="6">
        <v>2560</v>
      </c>
      <c r="B116" s="25" t="s">
        <v>0</v>
      </c>
      <c r="C116" s="25" t="s">
        <v>101</v>
      </c>
      <c r="D116" s="25" t="s">
        <v>8</v>
      </c>
      <c r="E116" s="25" t="s">
        <v>9</v>
      </c>
      <c r="F116" s="25"/>
      <c r="G116" s="20"/>
      <c r="H116" s="25">
        <v>1217672</v>
      </c>
      <c r="I116" s="25">
        <v>1662985</v>
      </c>
      <c r="J116" s="7">
        <f t="shared" si="1"/>
        <v>73.222067547211793</v>
      </c>
    </row>
    <row r="117" spans="1:10">
      <c r="A117" s="6">
        <v>2560</v>
      </c>
      <c r="B117" s="25" t="s">
        <v>0</v>
      </c>
      <c r="C117" s="25" t="s">
        <v>101</v>
      </c>
      <c r="D117" s="25" t="s">
        <v>10</v>
      </c>
      <c r="E117" s="25" t="s">
        <v>7</v>
      </c>
      <c r="F117" s="25"/>
      <c r="G117" s="20"/>
      <c r="H117" s="25">
        <v>269641</v>
      </c>
      <c r="I117" s="25">
        <v>470850</v>
      </c>
      <c r="J117" s="7">
        <f t="shared" si="1"/>
        <v>57.266857810342998</v>
      </c>
    </row>
    <row r="118" spans="1:10">
      <c r="A118" s="6">
        <v>2560</v>
      </c>
      <c r="B118" s="25" t="s">
        <v>0</v>
      </c>
      <c r="C118" s="25" t="s">
        <v>101</v>
      </c>
      <c r="D118" s="25" t="s">
        <v>10</v>
      </c>
      <c r="E118" s="25" t="s">
        <v>9</v>
      </c>
      <c r="F118" s="25"/>
      <c r="G118" s="20"/>
      <c r="H118" s="25">
        <v>360326</v>
      </c>
      <c r="I118" s="25">
        <v>580872</v>
      </c>
      <c r="J118" s="7">
        <f t="shared" si="1"/>
        <v>62.031910644685922</v>
      </c>
    </row>
    <row r="119" spans="1:10">
      <c r="A119" s="6">
        <v>2560</v>
      </c>
      <c r="B119" s="25" t="s">
        <v>0</v>
      </c>
      <c r="C119" s="25" t="s">
        <v>101</v>
      </c>
      <c r="D119" s="25" t="s">
        <v>11</v>
      </c>
      <c r="E119" s="25" t="s">
        <v>7</v>
      </c>
      <c r="F119" s="25"/>
      <c r="G119" s="20"/>
      <c r="H119" s="25">
        <v>462218</v>
      </c>
      <c r="I119" s="25">
        <v>653778</v>
      </c>
      <c r="J119" s="7">
        <f t="shared" si="1"/>
        <v>70.699534092612481</v>
      </c>
    </row>
    <row r="120" spans="1:10">
      <c r="A120" s="6">
        <v>2560</v>
      </c>
      <c r="B120" s="25" t="s">
        <v>0</v>
      </c>
      <c r="C120" s="25" t="s">
        <v>101</v>
      </c>
      <c r="D120" s="25" t="s">
        <v>11</v>
      </c>
      <c r="E120" s="25" t="s">
        <v>9</v>
      </c>
      <c r="F120" s="25"/>
      <c r="G120" s="20"/>
      <c r="H120" s="25">
        <v>923178</v>
      </c>
      <c r="I120" s="25">
        <v>1331955</v>
      </c>
      <c r="J120" s="7">
        <f t="shared" si="1"/>
        <v>69.309999211685081</v>
      </c>
    </row>
    <row r="121" spans="1:10">
      <c r="A121" s="6">
        <v>2560</v>
      </c>
      <c r="B121" s="25" t="s">
        <v>0</v>
      </c>
      <c r="C121" s="25" t="s">
        <v>101</v>
      </c>
      <c r="D121" s="25" t="s">
        <v>12</v>
      </c>
      <c r="E121" s="25" t="s">
        <v>7</v>
      </c>
      <c r="F121" s="25"/>
      <c r="G121" s="20"/>
      <c r="H121" s="25">
        <v>370466</v>
      </c>
      <c r="I121" s="25">
        <v>486190</v>
      </c>
      <c r="J121" s="7">
        <f t="shared" si="1"/>
        <v>76.19778275982641</v>
      </c>
    </row>
    <row r="122" spans="1:10">
      <c r="A122" s="6">
        <v>2560</v>
      </c>
      <c r="B122" s="25" t="s">
        <v>0</v>
      </c>
      <c r="C122" s="25" t="s">
        <v>101</v>
      </c>
      <c r="D122" s="25" t="s">
        <v>12</v>
      </c>
      <c r="E122" s="25" t="s">
        <v>9</v>
      </c>
      <c r="F122" s="25"/>
      <c r="G122" s="20"/>
      <c r="H122" s="25">
        <v>504401</v>
      </c>
      <c r="I122" s="25">
        <v>660159</v>
      </c>
      <c r="J122" s="7">
        <f t="shared" si="1"/>
        <v>76.40598704251552</v>
      </c>
    </row>
    <row r="123" spans="1:10">
      <c r="A123" s="6">
        <v>2560</v>
      </c>
      <c r="B123" s="25" t="s">
        <v>5</v>
      </c>
      <c r="C123" s="25" t="s">
        <v>101</v>
      </c>
      <c r="D123" s="25" t="s">
        <v>6</v>
      </c>
      <c r="E123" s="25" t="s">
        <v>7</v>
      </c>
      <c r="F123" s="25"/>
      <c r="G123" s="20"/>
      <c r="H123" s="25">
        <v>1674512</v>
      </c>
      <c r="I123" s="25">
        <v>2812914</v>
      </c>
      <c r="J123" s="7">
        <f t="shared" si="1"/>
        <v>59.529441710624639</v>
      </c>
    </row>
    <row r="124" spans="1:10">
      <c r="A124" s="6">
        <v>2560</v>
      </c>
      <c r="B124" s="25" t="s">
        <v>5</v>
      </c>
      <c r="C124" s="25" t="s">
        <v>101</v>
      </c>
      <c r="D124" s="25" t="s">
        <v>8</v>
      </c>
      <c r="E124" s="25" t="s">
        <v>7</v>
      </c>
      <c r="F124" s="25"/>
      <c r="G124" s="20"/>
      <c r="H124" s="25">
        <v>1483240</v>
      </c>
      <c r="I124" s="25">
        <v>1904327</v>
      </c>
      <c r="J124" s="7">
        <f t="shared" si="1"/>
        <v>77.887883751057458</v>
      </c>
    </row>
    <row r="125" spans="1:10">
      <c r="A125" s="6">
        <v>2560</v>
      </c>
      <c r="B125" s="25" t="s">
        <v>5</v>
      </c>
      <c r="C125" s="25" t="s">
        <v>101</v>
      </c>
      <c r="D125" s="25" t="s">
        <v>8</v>
      </c>
      <c r="E125" s="25" t="s">
        <v>9</v>
      </c>
      <c r="F125" s="25"/>
      <c r="G125" s="20"/>
      <c r="H125" s="25">
        <v>1173332</v>
      </c>
      <c r="I125" s="25">
        <v>1661931</v>
      </c>
      <c r="J125" s="7">
        <f t="shared" si="1"/>
        <v>70.600524329830776</v>
      </c>
    </row>
    <row r="126" spans="1:10">
      <c r="A126" s="6">
        <v>2560</v>
      </c>
      <c r="B126" s="25" t="s">
        <v>5</v>
      </c>
      <c r="C126" s="25" t="s">
        <v>101</v>
      </c>
      <c r="D126" s="25" t="s">
        <v>10</v>
      </c>
      <c r="E126" s="25" t="s">
        <v>7</v>
      </c>
      <c r="F126" s="25"/>
      <c r="G126" s="20"/>
      <c r="H126" s="25">
        <v>233356</v>
      </c>
      <c r="I126" s="25">
        <v>425513</v>
      </c>
      <c r="J126" s="7">
        <f t="shared" si="1"/>
        <v>54.841097686792175</v>
      </c>
    </row>
    <row r="127" spans="1:10">
      <c r="A127" s="6">
        <v>2560</v>
      </c>
      <c r="B127" s="25" t="s">
        <v>5</v>
      </c>
      <c r="C127" s="25" t="s">
        <v>101</v>
      </c>
      <c r="D127" s="25" t="s">
        <v>10</v>
      </c>
      <c r="E127" s="25" t="s">
        <v>9</v>
      </c>
      <c r="F127" s="25"/>
      <c r="G127" s="20"/>
      <c r="H127" s="25">
        <v>326199</v>
      </c>
      <c r="I127" s="25">
        <v>558044</v>
      </c>
      <c r="J127" s="7">
        <f t="shared" si="1"/>
        <v>58.453992875113791</v>
      </c>
    </row>
    <row r="128" spans="1:10">
      <c r="A128" s="6">
        <v>2560</v>
      </c>
      <c r="B128" s="25" t="s">
        <v>5</v>
      </c>
      <c r="C128" s="25" t="s">
        <v>101</v>
      </c>
      <c r="D128" s="25" t="s">
        <v>11</v>
      </c>
      <c r="E128" s="25" t="s">
        <v>7</v>
      </c>
      <c r="F128" s="25"/>
      <c r="G128" s="20"/>
      <c r="H128" s="25">
        <v>435478</v>
      </c>
      <c r="I128" s="25">
        <v>670247</v>
      </c>
      <c r="J128" s="7">
        <f t="shared" si="1"/>
        <v>64.972763772161599</v>
      </c>
    </row>
    <row r="129" spans="1:10">
      <c r="A129" s="6">
        <v>2560</v>
      </c>
      <c r="B129" s="25" t="s">
        <v>5</v>
      </c>
      <c r="C129" s="25" t="s">
        <v>101</v>
      </c>
      <c r="D129" s="25" t="s">
        <v>11</v>
      </c>
      <c r="E129" s="25" t="s">
        <v>9</v>
      </c>
      <c r="F129" s="25"/>
      <c r="G129" s="20"/>
      <c r="H129" s="25">
        <v>863035</v>
      </c>
      <c r="I129" s="25">
        <v>1350589</v>
      </c>
      <c r="J129" s="7">
        <f t="shared" si="1"/>
        <v>63.900638906432675</v>
      </c>
    </row>
    <row r="130" spans="1:10">
      <c r="A130" s="6">
        <v>2560</v>
      </c>
      <c r="B130" s="25" t="s">
        <v>5</v>
      </c>
      <c r="C130" s="25" t="s">
        <v>101</v>
      </c>
      <c r="D130" s="25" t="s">
        <v>12</v>
      </c>
      <c r="E130" s="25" t="s">
        <v>7</v>
      </c>
      <c r="F130" s="25"/>
      <c r="G130" s="20"/>
      <c r="H130" s="25">
        <v>377469</v>
      </c>
      <c r="I130" s="25">
        <v>517731</v>
      </c>
      <c r="J130" s="7">
        <f t="shared" si="1"/>
        <v>72.908324979574331</v>
      </c>
    </row>
    <row r="131" spans="1:10">
      <c r="A131" s="6">
        <v>2560</v>
      </c>
      <c r="B131" s="25" t="s">
        <v>5</v>
      </c>
      <c r="C131" s="25" t="s">
        <v>101</v>
      </c>
      <c r="D131" s="25" t="s">
        <v>12</v>
      </c>
      <c r="E131" s="25" t="s">
        <v>9</v>
      </c>
      <c r="F131" s="25"/>
      <c r="G131" s="20"/>
      <c r="H131" s="25">
        <v>472138</v>
      </c>
      <c r="I131" s="25">
        <v>634776</v>
      </c>
      <c r="J131" s="7">
        <f t="shared" si="1"/>
        <v>74.378678462953857</v>
      </c>
    </row>
    <row r="132" spans="1:10">
      <c r="A132" s="6">
        <v>2560</v>
      </c>
      <c r="B132" s="25" t="s">
        <v>100</v>
      </c>
      <c r="C132" s="25" t="s">
        <v>101</v>
      </c>
      <c r="D132" s="25"/>
      <c r="E132" s="25" t="s">
        <v>100</v>
      </c>
      <c r="F132" s="25" t="s">
        <v>6</v>
      </c>
      <c r="G132" s="26">
        <v>13</v>
      </c>
      <c r="H132" s="25">
        <v>3281475</v>
      </c>
      <c r="I132" s="25">
        <v>5468429</v>
      </c>
      <c r="J132" s="7">
        <f t="shared" ref="J132:J195" si="2">H132*100/I132</f>
        <v>60.007636562530116</v>
      </c>
    </row>
    <row r="133" spans="1:10">
      <c r="A133" s="6">
        <v>2560</v>
      </c>
      <c r="B133" s="25" t="s">
        <v>100</v>
      </c>
      <c r="C133" s="25" t="s">
        <v>101</v>
      </c>
      <c r="D133" s="25"/>
      <c r="E133" s="25" t="s">
        <v>100</v>
      </c>
      <c r="F133" s="25" t="s">
        <v>13</v>
      </c>
      <c r="G133" s="26">
        <v>6</v>
      </c>
      <c r="H133" s="25">
        <v>1285275</v>
      </c>
      <c r="I133" s="25">
        <v>1502909</v>
      </c>
      <c r="J133" s="7">
        <f t="shared" si="2"/>
        <v>85.519149862034226</v>
      </c>
    </row>
    <row r="134" spans="1:10">
      <c r="A134" s="6">
        <v>2560</v>
      </c>
      <c r="B134" s="25" t="s">
        <v>100</v>
      </c>
      <c r="C134" s="25" t="s">
        <v>101</v>
      </c>
      <c r="D134" s="25"/>
      <c r="E134" s="25" t="s">
        <v>100</v>
      </c>
      <c r="F134" s="25" t="s">
        <v>14</v>
      </c>
      <c r="G134" s="26">
        <v>4</v>
      </c>
      <c r="H134" s="25">
        <v>423771</v>
      </c>
      <c r="I134" s="25">
        <v>590633</v>
      </c>
      <c r="J134" s="7">
        <f t="shared" si="2"/>
        <v>71.748615468488893</v>
      </c>
    </row>
    <row r="135" spans="1:10">
      <c r="A135" s="6">
        <v>2560</v>
      </c>
      <c r="B135" s="25" t="s">
        <v>100</v>
      </c>
      <c r="C135" s="25" t="s">
        <v>101</v>
      </c>
      <c r="D135" s="25"/>
      <c r="E135" s="25" t="s">
        <v>100</v>
      </c>
      <c r="F135" s="25" t="s">
        <v>15</v>
      </c>
      <c r="G135" s="26">
        <v>4</v>
      </c>
      <c r="H135" s="25">
        <v>638493</v>
      </c>
      <c r="I135" s="25">
        <v>924366</v>
      </c>
      <c r="J135" s="7">
        <f t="shared" si="2"/>
        <v>69.073613698470083</v>
      </c>
    </row>
    <row r="136" spans="1:10">
      <c r="A136" s="6">
        <v>2560</v>
      </c>
      <c r="B136" s="25" t="s">
        <v>100</v>
      </c>
      <c r="C136" s="25" t="s">
        <v>101</v>
      </c>
      <c r="D136" s="25"/>
      <c r="E136" s="25" t="s">
        <v>100</v>
      </c>
      <c r="F136" s="25" t="s">
        <v>16</v>
      </c>
      <c r="G136" s="26">
        <v>4</v>
      </c>
      <c r="H136" s="25">
        <v>260088</v>
      </c>
      <c r="I136" s="25">
        <v>471857</v>
      </c>
      <c r="J136" s="7">
        <f t="shared" si="2"/>
        <v>55.120089349103651</v>
      </c>
    </row>
    <row r="137" spans="1:10">
      <c r="A137" s="6">
        <v>2560</v>
      </c>
      <c r="B137" s="25" t="s">
        <v>100</v>
      </c>
      <c r="C137" s="25" t="s">
        <v>101</v>
      </c>
      <c r="D137" s="25"/>
      <c r="E137" s="25" t="s">
        <v>100</v>
      </c>
      <c r="F137" s="25" t="s">
        <v>17</v>
      </c>
      <c r="G137" s="26">
        <v>4</v>
      </c>
      <c r="H137" s="25">
        <v>41945</v>
      </c>
      <c r="I137" s="25">
        <v>70768</v>
      </c>
      <c r="J137" s="7">
        <f t="shared" si="2"/>
        <v>59.271139498078227</v>
      </c>
    </row>
    <row r="138" spans="1:10">
      <c r="A138" s="6">
        <v>2560</v>
      </c>
      <c r="B138" s="25" t="s">
        <v>100</v>
      </c>
      <c r="C138" s="25" t="s">
        <v>101</v>
      </c>
      <c r="D138" s="25"/>
      <c r="E138" s="25" t="s">
        <v>100</v>
      </c>
      <c r="F138" s="25" t="s">
        <v>18</v>
      </c>
      <c r="G138" s="26">
        <v>4</v>
      </c>
      <c r="H138" s="25">
        <v>160372</v>
      </c>
      <c r="I138" s="25">
        <v>188623</v>
      </c>
      <c r="J138" s="7">
        <f t="shared" si="2"/>
        <v>85.022505208802741</v>
      </c>
    </row>
    <row r="139" spans="1:10">
      <c r="A139" s="6">
        <v>2560</v>
      </c>
      <c r="B139" s="25" t="s">
        <v>100</v>
      </c>
      <c r="C139" s="25" t="s">
        <v>101</v>
      </c>
      <c r="D139" s="25"/>
      <c r="E139" s="25" t="s">
        <v>100</v>
      </c>
      <c r="F139" s="25" t="s">
        <v>19</v>
      </c>
      <c r="G139" s="26">
        <v>4</v>
      </c>
      <c r="H139" s="25">
        <v>19944</v>
      </c>
      <c r="I139" s="25">
        <v>32800</v>
      </c>
      <c r="J139" s="7">
        <f t="shared" si="2"/>
        <v>60.804878048780488</v>
      </c>
    </row>
    <row r="140" spans="1:10">
      <c r="A140" s="6">
        <v>2560</v>
      </c>
      <c r="B140" s="25" t="s">
        <v>100</v>
      </c>
      <c r="C140" s="25" t="s">
        <v>101</v>
      </c>
      <c r="D140" s="25"/>
      <c r="E140" s="25" t="s">
        <v>100</v>
      </c>
      <c r="F140" s="25" t="s">
        <v>20</v>
      </c>
      <c r="G140" s="26">
        <v>3</v>
      </c>
      <c r="H140" s="25">
        <v>15565</v>
      </c>
      <c r="I140" s="25">
        <v>24271</v>
      </c>
      <c r="J140" s="7">
        <f t="shared" si="2"/>
        <v>64.130031725104033</v>
      </c>
    </row>
    <row r="141" spans="1:10">
      <c r="A141" s="6">
        <v>2560</v>
      </c>
      <c r="B141" s="25" t="s">
        <v>100</v>
      </c>
      <c r="C141" s="25" t="s">
        <v>101</v>
      </c>
      <c r="D141" s="25"/>
      <c r="E141" s="25" t="s">
        <v>100</v>
      </c>
      <c r="F141" s="25" t="s">
        <v>21</v>
      </c>
      <c r="G141" s="26">
        <v>4</v>
      </c>
      <c r="H141" s="25">
        <v>158410</v>
      </c>
      <c r="I141" s="25">
        <v>226299</v>
      </c>
      <c r="J141" s="7">
        <f t="shared" si="2"/>
        <v>70.000309325273207</v>
      </c>
    </row>
    <row r="142" spans="1:10">
      <c r="A142" s="6">
        <v>2560</v>
      </c>
      <c r="B142" s="25" t="s">
        <v>100</v>
      </c>
      <c r="C142" s="25" t="s">
        <v>101</v>
      </c>
      <c r="D142" s="25"/>
      <c r="E142" s="25" t="s">
        <v>100</v>
      </c>
      <c r="F142" s="25" t="s">
        <v>22</v>
      </c>
      <c r="G142" s="26">
        <v>6</v>
      </c>
      <c r="H142" s="25">
        <v>516783</v>
      </c>
      <c r="I142" s="25">
        <v>626344</v>
      </c>
      <c r="J142" s="7">
        <f t="shared" si="2"/>
        <v>82.507855108374955</v>
      </c>
    </row>
    <row r="143" spans="1:10">
      <c r="A143" s="6">
        <v>2560</v>
      </c>
      <c r="B143" s="25" t="s">
        <v>100</v>
      </c>
      <c r="C143" s="25" t="s">
        <v>101</v>
      </c>
      <c r="D143" s="25"/>
      <c r="E143" s="25" t="s">
        <v>100</v>
      </c>
      <c r="F143" s="25" t="s">
        <v>23</v>
      </c>
      <c r="G143" s="26">
        <v>6</v>
      </c>
      <c r="H143" s="25">
        <v>240812</v>
      </c>
      <c r="I143" s="25">
        <v>337190</v>
      </c>
      <c r="J143" s="7">
        <f t="shared" si="2"/>
        <v>71.417301817966134</v>
      </c>
    </row>
    <row r="144" spans="1:10">
      <c r="A144" s="6">
        <v>2560</v>
      </c>
      <c r="B144" s="25" t="s">
        <v>100</v>
      </c>
      <c r="C144" s="25" t="s">
        <v>101</v>
      </c>
      <c r="D144" s="25"/>
      <c r="E144" s="25" t="s">
        <v>100</v>
      </c>
      <c r="F144" s="25" t="s">
        <v>24</v>
      </c>
      <c r="G144" s="26">
        <v>6</v>
      </c>
      <c r="H144" s="25">
        <v>59498</v>
      </c>
      <c r="I144" s="25">
        <v>70470</v>
      </c>
      <c r="J144" s="7">
        <f t="shared" si="2"/>
        <v>84.430254008798073</v>
      </c>
    </row>
    <row r="145" spans="1:10">
      <c r="A145" s="6">
        <v>2560</v>
      </c>
      <c r="B145" s="25" t="s">
        <v>100</v>
      </c>
      <c r="C145" s="25" t="s">
        <v>101</v>
      </c>
      <c r="D145" s="25"/>
      <c r="E145" s="25" t="s">
        <v>100</v>
      </c>
      <c r="F145" s="25" t="s">
        <v>25</v>
      </c>
      <c r="G145" s="26">
        <v>6</v>
      </c>
      <c r="H145" s="25">
        <v>82104</v>
      </c>
      <c r="I145" s="25">
        <v>110106</v>
      </c>
      <c r="J145" s="7">
        <f t="shared" si="2"/>
        <v>74.568143425426413</v>
      </c>
    </row>
    <row r="146" spans="1:10">
      <c r="A146" s="6">
        <v>2560</v>
      </c>
      <c r="B146" s="25" t="s">
        <v>100</v>
      </c>
      <c r="C146" s="25" t="s">
        <v>101</v>
      </c>
      <c r="D146" s="25"/>
      <c r="E146" s="25" t="s">
        <v>100</v>
      </c>
      <c r="F146" s="25" t="s">
        <v>26</v>
      </c>
      <c r="G146" s="26">
        <v>6</v>
      </c>
      <c r="H146" s="25">
        <v>189233</v>
      </c>
      <c r="I146" s="25">
        <v>249410</v>
      </c>
      <c r="J146" s="7">
        <f t="shared" si="2"/>
        <v>75.872258530131106</v>
      </c>
    </row>
    <row r="147" spans="1:10">
      <c r="A147" s="6">
        <v>2560</v>
      </c>
      <c r="B147" s="25" t="s">
        <v>100</v>
      </c>
      <c r="C147" s="25" t="s">
        <v>101</v>
      </c>
      <c r="D147" s="25"/>
      <c r="E147" s="25" t="s">
        <v>100</v>
      </c>
      <c r="F147" s="25" t="s">
        <v>27</v>
      </c>
      <c r="G147" s="26">
        <v>6</v>
      </c>
      <c r="H147" s="25">
        <v>87184</v>
      </c>
      <c r="I147" s="25">
        <v>108008</v>
      </c>
      <c r="J147" s="7">
        <f t="shared" si="2"/>
        <v>80.719946670616991</v>
      </c>
    </row>
    <row r="148" spans="1:10">
      <c r="A148" s="6">
        <v>2560</v>
      </c>
      <c r="B148" s="25" t="s">
        <v>100</v>
      </c>
      <c r="C148" s="25" t="s">
        <v>101</v>
      </c>
      <c r="D148" s="25"/>
      <c r="E148" s="25" t="s">
        <v>100</v>
      </c>
      <c r="F148" s="25" t="s">
        <v>28</v>
      </c>
      <c r="G148" s="26">
        <v>4</v>
      </c>
      <c r="H148" s="25">
        <v>37803</v>
      </c>
      <c r="I148" s="25">
        <v>41710</v>
      </c>
      <c r="J148" s="7">
        <f t="shared" si="2"/>
        <v>90.632941740589786</v>
      </c>
    </row>
    <row r="149" spans="1:10">
      <c r="A149" s="6">
        <v>2560</v>
      </c>
      <c r="B149" s="25" t="s">
        <v>100</v>
      </c>
      <c r="C149" s="25" t="s">
        <v>101</v>
      </c>
      <c r="D149" s="25"/>
      <c r="E149" s="25" t="s">
        <v>100</v>
      </c>
      <c r="F149" s="25" t="s">
        <v>29</v>
      </c>
      <c r="G149" s="26">
        <v>6</v>
      </c>
      <c r="H149" s="25">
        <v>61708</v>
      </c>
      <c r="I149" s="25">
        <v>101459</v>
      </c>
      <c r="J149" s="7">
        <f t="shared" si="2"/>
        <v>60.820627051321225</v>
      </c>
    </row>
    <row r="150" spans="1:10">
      <c r="A150" s="6">
        <v>2560</v>
      </c>
      <c r="B150" s="25" t="s">
        <v>100</v>
      </c>
      <c r="C150" s="25" t="s">
        <v>101</v>
      </c>
      <c r="D150" s="25"/>
      <c r="E150" s="25" t="s">
        <v>100</v>
      </c>
      <c r="F150" s="25" t="s">
        <v>30</v>
      </c>
      <c r="G150" s="26">
        <v>9</v>
      </c>
      <c r="H150" s="25">
        <v>289888</v>
      </c>
      <c r="I150" s="25">
        <v>432237</v>
      </c>
      <c r="J150" s="7">
        <f t="shared" si="2"/>
        <v>67.066910051661466</v>
      </c>
    </row>
    <row r="151" spans="1:10">
      <c r="A151" s="6">
        <v>2560</v>
      </c>
      <c r="B151" s="25" t="s">
        <v>100</v>
      </c>
      <c r="C151" s="25" t="s">
        <v>101</v>
      </c>
      <c r="D151" s="25"/>
      <c r="E151" s="25" t="s">
        <v>100</v>
      </c>
      <c r="F151" s="25" t="s">
        <v>31</v>
      </c>
      <c r="G151" s="26">
        <v>9</v>
      </c>
      <c r="H151" s="25">
        <v>170862</v>
      </c>
      <c r="I151" s="25">
        <v>248965</v>
      </c>
      <c r="J151" s="7">
        <f t="shared" si="2"/>
        <v>68.628923744301403</v>
      </c>
    </row>
    <row r="152" spans="1:10">
      <c r="A152" s="6">
        <v>2560</v>
      </c>
      <c r="B152" s="25" t="s">
        <v>100</v>
      </c>
      <c r="C152" s="25" t="s">
        <v>101</v>
      </c>
      <c r="D152" s="25"/>
      <c r="E152" s="25" t="s">
        <v>100</v>
      </c>
      <c r="F152" s="25" t="s">
        <v>32</v>
      </c>
      <c r="G152" s="26">
        <v>9</v>
      </c>
      <c r="H152" s="25">
        <v>72060</v>
      </c>
      <c r="I152" s="25">
        <v>138032</v>
      </c>
      <c r="J152" s="7">
        <f t="shared" si="2"/>
        <v>52.20528573084502</v>
      </c>
    </row>
    <row r="153" spans="1:10">
      <c r="A153" s="6">
        <v>2560</v>
      </c>
      <c r="B153" s="25" t="s">
        <v>100</v>
      </c>
      <c r="C153" s="25" t="s">
        <v>101</v>
      </c>
      <c r="D153" s="25"/>
      <c r="E153" s="25" t="s">
        <v>100</v>
      </c>
      <c r="F153" s="25" t="s">
        <v>33</v>
      </c>
      <c r="G153" s="26">
        <v>10</v>
      </c>
      <c r="H153" s="25">
        <v>137605</v>
      </c>
      <c r="I153" s="25">
        <v>212121</v>
      </c>
      <c r="J153" s="7">
        <f t="shared" si="2"/>
        <v>64.870993442422019</v>
      </c>
    </row>
    <row r="154" spans="1:10">
      <c r="A154" s="6">
        <v>2560</v>
      </c>
      <c r="B154" s="25" t="s">
        <v>100</v>
      </c>
      <c r="C154" s="25" t="s">
        <v>101</v>
      </c>
      <c r="D154" s="25"/>
      <c r="E154" s="25" t="s">
        <v>100</v>
      </c>
      <c r="F154" s="25" t="s">
        <v>34</v>
      </c>
      <c r="G154" s="26">
        <v>10</v>
      </c>
      <c r="H154" s="25">
        <v>176228</v>
      </c>
      <c r="I154" s="25">
        <v>296312</v>
      </c>
      <c r="J154" s="7">
        <f t="shared" si="2"/>
        <v>59.4737978887119</v>
      </c>
    </row>
    <row r="155" spans="1:10">
      <c r="A155" s="6">
        <v>2560</v>
      </c>
      <c r="B155" s="25" t="s">
        <v>100</v>
      </c>
      <c r="C155" s="25" t="s">
        <v>101</v>
      </c>
      <c r="D155" s="25"/>
      <c r="E155" s="25" t="s">
        <v>100</v>
      </c>
      <c r="F155" s="25" t="s">
        <v>35</v>
      </c>
      <c r="G155" s="26">
        <v>10</v>
      </c>
      <c r="H155" s="25">
        <v>119430</v>
      </c>
      <c r="I155" s="25">
        <v>123482</v>
      </c>
      <c r="J155" s="7">
        <f t="shared" si="2"/>
        <v>96.718550072075288</v>
      </c>
    </row>
    <row r="156" spans="1:10">
      <c r="A156" s="6">
        <v>2560</v>
      </c>
      <c r="B156" s="25" t="s">
        <v>100</v>
      </c>
      <c r="C156" s="25" t="s">
        <v>101</v>
      </c>
      <c r="D156" s="25"/>
      <c r="E156" s="25" t="s">
        <v>100</v>
      </c>
      <c r="F156" s="25" t="s">
        <v>36</v>
      </c>
      <c r="G156" s="26">
        <v>9</v>
      </c>
      <c r="H156" s="25">
        <v>97720</v>
      </c>
      <c r="I156" s="25">
        <v>123393</v>
      </c>
      <c r="J156" s="7">
        <f t="shared" si="2"/>
        <v>79.194119601598146</v>
      </c>
    </row>
    <row r="157" spans="1:10">
      <c r="A157" s="6">
        <v>2560</v>
      </c>
      <c r="B157" s="25" t="s">
        <v>100</v>
      </c>
      <c r="C157" s="25" t="s">
        <v>101</v>
      </c>
      <c r="D157" s="25"/>
      <c r="E157" s="25" t="s">
        <v>100</v>
      </c>
      <c r="F157" s="25" t="s">
        <v>37</v>
      </c>
      <c r="G157" s="26">
        <v>10</v>
      </c>
      <c r="H157" s="25">
        <v>19060</v>
      </c>
      <c r="I157" s="25">
        <v>42996</v>
      </c>
      <c r="J157" s="7">
        <f t="shared" si="2"/>
        <v>44.329705088845472</v>
      </c>
    </row>
    <row r="158" spans="1:10">
      <c r="A158" s="6">
        <v>2560</v>
      </c>
      <c r="B158" s="25" t="s">
        <v>100</v>
      </c>
      <c r="C158" s="25" t="s">
        <v>101</v>
      </c>
      <c r="D158" s="25"/>
      <c r="E158" s="25" t="s">
        <v>100</v>
      </c>
      <c r="F158" s="25" t="s">
        <v>38</v>
      </c>
      <c r="G158" s="26">
        <v>8</v>
      </c>
      <c r="H158" s="25">
        <v>11365</v>
      </c>
      <c r="I158" s="25">
        <v>40973</v>
      </c>
      <c r="J158" s="7">
        <f t="shared" si="2"/>
        <v>27.737778537085397</v>
      </c>
    </row>
    <row r="159" spans="1:10">
      <c r="A159" s="6">
        <v>2560</v>
      </c>
      <c r="B159" s="25" t="s">
        <v>100</v>
      </c>
      <c r="C159" s="25" t="s">
        <v>101</v>
      </c>
      <c r="D159" s="25"/>
      <c r="E159" s="25" t="s">
        <v>100</v>
      </c>
      <c r="F159" s="25" t="s">
        <v>39</v>
      </c>
      <c r="G159" s="26">
        <v>8</v>
      </c>
      <c r="H159" s="25">
        <v>57761</v>
      </c>
      <c r="I159" s="25">
        <v>87009</v>
      </c>
      <c r="J159" s="7">
        <f t="shared" si="2"/>
        <v>66.385086600236761</v>
      </c>
    </row>
    <row r="160" spans="1:10">
      <c r="A160" s="6">
        <v>2560</v>
      </c>
      <c r="B160" s="25" t="s">
        <v>100</v>
      </c>
      <c r="C160" s="25" t="s">
        <v>101</v>
      </c>
      <c r="D160" s="25"/>
      <c r="E160" s="25" t="s">
        <v>100</v>
      </c>
      <c r="F160" s="25" t="s">
        <v>40</v>
      </c>
      <c r="G160" s="26">
        <v>7</v>
      </c>
      <c r="H160" s="25">
        <v>495296</v>
      </c>
      <c r="I160" s="25">
        <v>743542</v>
      </c>
      <c r="J160" s="7">
        <f t="shared" si="2"/>
        <v>66.61304943096691</v>
      </c>
    </row>
    <row r="161" spans="1:10">
      <c r="A161" s="6">
        <v>2560</v>
      </c>
      <c r="B161" s="25" t="s">
        <v>100</v>
      </c>
      <c r="C161" s="25" t="s">
        <v>101</v>
      </c>
      <c r="D161" s="25"/>
      <c r="E161" s="25" t="s">
        <v>100</v>
      </c>
      <c r="F161" s="25" t="s">
        <v>41</v>
      </c>
      <c r="G161" s="26">
        <v>8</v>
      </c>
      <c r="H161" s="25">
        <v>45947</v>
      </c>
      <c r="I161" s="25">
        <v>139499</v>
      </c>
      <c r="J161" s="7">
        <f t="shared" si="2"/>
        <v>32.937153671352483</v>
      </c>
    </row>
    <row r="162" spans="1:10">
      <c r="A162" s="6">
        <v>2560</v>
      </c>
      <c r="B162" s="25" t="s">
        <v>100</v>
      </c>
      <c r="C162" s="25" t="s">
        <v>101</v>
      </c>
      <c r="D162" s="25"/>
      <c r="E162" s="25" t="s">
        <v>100</v>
      </c>
      <c r="F162" s="25" t="s">
        <v>42</v>
      </c>
      <c r="G162" s="26">
        <v>8</v>
      </c>
      <c r="H162" s="25">
        <v>140106</v>
      </c>
      <c r="I162" s="25">
        <v>149435</v>
      </c>
      <c r="J162" s="7">
        <f t="shared" si="2"/>
        <v>93.757151938970125</v>
      </c>
    </row>
    <row r="163" spans="1:10">
      <c r="A163" s="6">
        <v>2560</v>
      </c>
      <c r="B163" s="25" t="s">
        <v>100</v>
      </c>
      <c r="C163" s="25" t="s">
        <v>101</v>
      </c>
      <c r="D163" s="25"/>
      <c r="E163" s="25" t="s">
        <v>100</v>
      </c>
      <c r="F163" s="25" t="s">
        <v>43</v>
      </c>
      <c r="G163" s="26">
        <v>8</v>
      </c>
      <c r="H163" s="25">
        <v>12257</v>
      </c>
      <c r="I163" s="25">
        <v>27448</v>
      </c>
      <c r="J163" s="7">
        <f t="shared" si="2"/>
        <v>44.65534829495774</v>
      </c>
    </row>
    <row r="164" spans="1:10">
      <c r="A164" s="6">
        <v>2560</v>
      </c>
      <c r="B164" s="25" t="s">
        <v>100</v>
      </c>
      <c r="C164" s="25" t="s">
        <v>101</v>
      </c>
      <c r="D164" s="25"/>
      <c r="E164" s="25" t="s">
        <v>100</v>
      </c>
      <c r="F164" s="25" t="s">
        <v>44</v>
      </c>
      <c r="G164" s="26">
        <v>7</v>
      </c>
      <c r="H164" s="25">
        <v>142493</v>
      </c>
      <c r="I164" s="25">
        <v>234115</v>
      </c>
      <c r="J164" s="7">
        <f t="shared" si="2"/>
        <v>60.86453238792901</v>
      </c>
    </row>
    <row r="165" spans="1:10">
      <c r="A165" s="6">
        <v>2560</v>
      </c>
      <c r="B165" s="25" t="s">
        <v>100</v>
      </c>
      <c r="C165" s="25" t="s">
        <v>101</v>
      </c>
      <c r="D165" s="25"/>
      <c r="E165" s="25" t="s">
        <v>100</v>
      </c>
      <c r="F165" s="25" t="s">
        <v>45</v>
      </c>
      <c r="G165" s="26">
        <v>7</v>
      </c>
      <c r="H165" s="25">
        <v>264098</v>
      </c>
      <c r="I165" s="25">
        <v>324304</v>
      </c>
      <c r="J165" s="7">
        <f t="shared" si="2"/>
        <v>81.43531994671666</v>
      </c>
    </row>
    <row r="166" spans="1:10">
      <c r="A166" s="6">
        <v>2560</v>
      </c>
      <c r="B166" s="25" t="s">
        <v>100</v>
      </c>
      <c r="C166" s="25" t="s">
        <v>101</v>
      </c>
      <c r="D166" s="25"/>
      <c r="E166" s="25" t="s">
        <v>100</v>
      </c>
      <c r="F166" s="25" t="s">
        <v>46</v>
      </c>
      <c r="G166" s="26">
        <v>7</v>
      </c>
      <c r="H166" s="25">
        <v>94887</v>
      </c>
      <c r="I166" s="25">
        <v>110186</v>
      </c>
      <c r="J166" s="7">
        <f t="shared" si="2"/>
        <v>86.115295954113947</v>
      </c>
    </row>
    <row r="167" spans="1:10">
      <c r="A167" s="6">
        <v>2560</v>
      </c>
      <c r="B167" s="25" t="s">
        <v>100</v>
      </c>
      <c r="C167" s="25" t="s">
        <v>101</v>
      </c>
      <c r="D167" s="25"/>
      <c r="E167" s="25" t="s">
        <v>100</v>
      </c>
      <c r="F167" s="25" t="s">
        <v>47</v>
      </c>
      <c r="G167" s="26">
        <v>8</v>
      </c>
      <c r="H167" s="25">
        <v>263784</v>
      </c>
      <c r="I167" s="25">
        <v>311255</v>
      </c>
      <c r="J167" s="7">
        <f t="shared" si="2"/>
        <v>84.748518096094841</v>
      </c>
    </row>
    <row r="168" spans="1:10">
      <c r="A168" s="6">
        <v>2560</v>
      </c>
      <c r="B168" s="25" t="s">
        <v>100</v>
      </c>
      <c r="C168" s="25" t="s">
        <v>101</v>
      </c>
      <c r="D168" s="25"/>
      <c r="E168" s="25" t="s">
        <v>100</v>
      </c>
      <c r="F168" s="25" t="s">
        <v>48</v>
      </c>
      <c r="G168" s="26">
        <v>8</v>
      </c>
      <c r="H168" s="25">
        <v>21638</v>
      </c>
      <c r="I168" s="25">
        <v>90823</v>
      </c>
      <c r="J168" s="7">
        <f t="shared" si="2"/>
        <v>23.824361670501965</v>
      </c>
    </row>
    <row r="169" spans="1:10">
      <c r="A169" s="6">
        <v>2560</v>
      </c>
      <c r="B169" s="25" t="s">
        <v>100</v>
      </c>
      <c r="C169" s="25" t="s">
        <v>101</v>
      </c>
      <c r="D169" s="25"/>
      <c r="E169" s="25" t="s">
        <v>100</v>
      </c>
      <c r="F169" s="25" t="s">
        <v>49</v>
      </c>
      <c r="G169" s="26">
        <v>10</v>
      </c>
      <c r="H169" s="25">
        <v>51423</v>
      </c>
      <c r="I169" s="25">
        <v>130444</v>
      </c>
      <c r="J169" s="7">
        <f t="shared" si="2"/>
        <v>39.421514212995618</v>
      </c>
    </row>
    <row r="170" spans="1:10">
      <c r="A170" s="6">
        <v>2560</v>
      </c>
      <c r="B170" s="25" t="s">
        <v>100</v>
      </c>
      <c r="C170" s="25" t="s">
        <v>101</v>
      </c>
      <c r="D170" s="25"/>
      <c r="E170" s="25" t="s">
        <v>100</v>
      </c>
      <c r="F170" s="25" t="s">
        <v>50</v>
      </c>
      <c r="G170" s="26">
        <v>1</v>
      </c>
      <c r="H170" s="25">
        <v>214482</v>
      </c>
      <c r="I170" s="25">
        <v>360825</v>
      </c>
      <c r="J170" s="7">
        <f t="shared" si="2"/>
        <v>59.44211182706298</v>
      </c>
    </row>
    <row r="171" spans="1:10">
      <c r="A171" s="6">
        <v>2560</v>
      </c>
      <c r="B171" s="25" t="s">
        <v>100</v>
      </c>
      <c r="C171" s="25" t="s">
        <v>101</v>
      </c>
      <c r="D171" s="25"/>
      <c r="E171" s="25" t="s">
        <v>100</v>
      </c>
      <c r="F171" s="25" t="s">
        <v>51</v>
      </c>
      <c r="G171" s="26">
        <v>1</v>
      </c>
      <c r="H171" s="25">
        <v>16244</v>
      </c>
      <c r="I171" s="25">
        <v>35998</v>
      </c>
      <c r="J171" s="7">
        <f t="shared" si="2"/>
        <v>45.124729151619533</v>
      </c>
    </row>
    <row r="172" spans="1:10">
      <c r="A172" s="6">
        <v>2560</v>
      </c>
      <c r="B172" s="25" t="s">
        <v>100</v>
      </c>
      <c r="C172" s="25" t="s">
        <v>101</v>
      </c>
      <c r="D172" s="25"/>
      <c r="E172" s="25" t="s">
        <v>100</v>
      </c>
      <c r="F172" s="25" t="s">
        <v>52</v>
      </c>
      <c r="G172" s="26">
        <v>1</v>
      </c>
      <c r="H172" s="25">
        <v>84516</v>
      </c>
      <c r="I172" s="25">
        <v>250131</v>
      </c>
      <c r="J172" s="7">
        <f t="shared" si="2"/>
        <v>33.788694723964646</v>
      </c>
    </row>
    <row r="173" spans="1:10">
      <c r="A173" s="6">
        <v>2560</v>
      </c>
      <c r="B173" s="25" t="s">
        <v>100</v>
      </c>
      <c r="C173" s="25" t="s">
        <v>101</v>
      </c>
      <c r="D173" s="25"/>
      <c r="E173" s="25" t="s">
        <v>100</v>
      </c>
      <c r="F173" s="25" t="s">
        <v>53</v>
      </c>
      <c r="G173" s="26">
        <v>2</v>
      </c>
      <c r="H173" s="25">
        <v>40941</v>
      </c>
      <c r="I173" s="25">
        <v>69416</v>
      </c>
      <c r="J173" s="7">
        <f t="shared" si="2"/>
        <v>58.979197879451426</v>
      </c>
    </row>
    <row r="174" spans="1:10">
      <c r="A174" s="6">
        <v>2560</v>
      </c>
      <c r="B174" s="25" t="s">
        <v>100</v>
      </c>
      <c r="C174" s="25" t="s">
        <v>101</v>
      </c>
      <c r="D174" s="25"/>
      <c r="E174" s="25" t="s">
        <v>100</v>
      </c>
      <c r="F174" s="25" t="s">
        <v>54</v>
      </c>
      <c r="G174" s="26">
        <v>1</v>
      </c>
      <c r="H174" s="25">
        <v>71601</v>
      </c>
      <c r="I174" s="25">
        <v>101870</v>
      </c>
      <c r="J174" s="7">
        <f t="shared" si="2"/>
        <v>70.286639835083932</v>
      </c>
    </row>
    <row r="175" spans="1:10">
      <c r="A175" s="6">
        <v>2560</v>
      </c>
      <c r="B175" s="25" t="s">
        <v>100</v>
      </c>
      <c r="C175" s="25" t="s">
        <v>101</v>
      </c>
      <c r="D175" s="25"/>
      <c r="E175" s="25" t="s">
        <v>100</v>
      </c>
      <c r="F175" s="25" t="s">
        <v>55</v>
      </c>
      <c r="G175" s="26">
        <v>1</v>
      </c>
      <c r="H175" s="25">
        <v>11383</v>
      </c>
      <c r="I175" s="25">
        <v>59916</v>
      </c>
      <c r="J175" s="7">
        <f t="shared" si="2"/>
        <v>18.998264236597905</v>
      </c>
    </row>
    <row r="176" spans="1:10">
      <c r="A176" s="6">
        <v>2560</v>
      </c>
      <c r="B176" s="25" t="s">
        <v>100</v>
      </c>
      <c r="C176" s="25" t="s">
        <v>101</v>
      </c>
      <c r="D176" s="25"/>
      <c r="E176" s="25" t="s">
        <v>100</v>
      </c>
      <c r="F176" s="25" t="s">
        <v>56</v>
      </c>
      <c r="G176" s="26">
        <v>1</v>
      </c>
      <c r="H176" s="25">
        <v>17419</v>
      </c>
      <c r="I176" s="25">
        <v>38277</v>
      </c>
      <c r="J176" s="7">
        <f t="shared" si="2"/>
        <v>45.507746166104972</v>
      </c>
    </row>
    <row r="177" spans="1:10">
      <c r="A177" s="6">
        <v>2560</v>
      </c>
      <c r="B177" s="25" t="s">
        <v>100</v>
      </c>
      <c r="C177" s="25" t="s">
        <v>101</v>
      </c>
      <c r="D177" s="25"/>
      <c r="E177" s="25" t="s">
        <v>100</v>
      </c>
      <c r="F177" s="25" t="s">
        <v>57</v>
      </c>
      <c r="G177" s="26">
        <v>1</v>
      </c>
      <c r="H177" s="25">
        <v>183460</v>
      </c>
      <c r="I177" s="25">
        <v>266848</v>
      </c>
      <c r="J177" s="7">
        <f t="shared" si="2"/>
        <v>68.750749490346564</v>
      </c>
    </row>
    <row r="178" spans="1:10">
      <c r="A178" s="6">
        <v>2560</v>
      </c>
      <c r="B178" s="25" t="s">
        <v>100</v>
      </c>
      <c r="C178" s="25" t="s">
        <v>101</v>
      </c>
      <c r="D178" s="25"/>
      <c r="E178" s="25" t="s">
        <v>100</v>
      </c>
      <c r="F178" s="25" t="s">
        <v>58</v>
      </c>
      <c r="G178" s="26">
        <v>1</v>
      </c>
      <c r="H178" s="25">
        <v>10749</v>
      </c>
      <c r="I178" s="25">
        <v>22412</v>
      </c>
      <c r="J178" s="7">
        <f t="shared" si="2"/>
        <v>47.96091379618062</v>
      </c>
    </row>
    <row r="179" spans="1:10">
      <c r="A179" s="6">
        <v>2560</v>
      </c>
      <c r="B179" s="25" t="s">
        <v>100</v>
      </c>
      <c r="C179" s="25" t="s">
        <v>101</v>
      </c>
      <c r="D179" s="25"/>
      <c r="E179" s="25" t="s">
        <v>100</v>
      </c>
      <c r="F179" s="25" t="s">
        <v>59</v>
      </c>
      <c r="G179" s="26">
        <v>3</v>
      </c>
      <c r="H179" s="25">
        <v>105079</v>
      </c>
      <c r="I179" s="25">
        <v>231976</v>
      </c>
      <c r="J179" s="7">
        <f t="shared" si="2"/>
        <v>45.297358347415248</v>
      </c>
    </row>
    <row r="180" spans="1:10">
      <c r="A180" s="6">
        <v>2560</v>
      </c>
      <c r="B180" s="25" t="s">
        <v>100</v>
      </c>
      <c r="C180" s="25" t="s">
        <v>101</v>
      </c>
      <c r="D180" s="25"/>
      <c r="E180" s="25" t="s">
        <v>100</v>
      </c>
      <c r="F180" s="25" t="s">
        <v>60</v>
      </c>
      <c r="G180" s="26">
        <v>3</v>
      </c>
      <c r="H180" s="25">
        <v>36557</v>
      </c>
      <c r="I180" s="25">
        <v>46128</v>
      </c>
      <c r="J180" s="7">
        <f t="shared" si="2"/>
        <v>79.251214013180714</v>
      </c>
    </row>
    <row r="181" spans="1:10">
      <c r="A181" s="6">
        <v>2560</v>
      </c>
      <c r="B181" s="25" t="s">
        <v>100</v>
      </c>
      <c r="C181" s="25" t="s">
        <v>101</v>
      </c>
      <c r="D181" s="25"/>
      <c r="E181" s="25" t="s">
        <v>100</v>
      </c>
      <c r="F181" s="25" t="s">
        <v>61</v>
      </c>
      <c r="G181" s="26">
        <v>3</v>
      </c>
      <c r="H181" s="25">
        <v>50514</v>
      </c>
      <c r="I181" s="25">
        <v>66047</v>
      </c>
      <c r="J181" s="7">
        <f t="shared" si="2"/>
        <v>76.481899253561863</v>
      </c>
    </row>
    <row r="182" spans="1:10">
      <c r="A182" s="6">
        <v>2560</v>
      </c>
      <c r="B182" s="25" t="s">
        <v>100</v>
      </c>
      <c r="C182" s="25" t="s">
        <v>101</v>
      </c>
      <c r="D182" s="25"/>
      <c r="E182" s="25" t="s">
        <v>100</v>
      </c>
      <c r="F182" s="25" t="s">
        <v>62</v>
      </c>
      <c r="G182" s="26">
        <v>2</v>
      </c>
      <c r="H182" s="25">
        <v>81783</v>
      </c>
      <c r="I182" s="25">
        <v>130765</v>
      </c>
      <c r="J182" s="7">
        <f t="shared" si="2"/>
        <v>62.541964592972128</v>
      </c>
    </row>
    <row r="183" spans="1:10">
      <c r="A183" s="6">
        <v>2560</v>
      </c>
      <c r="B183" s="25" t="s">
        <v>100</v>
      </c>
      <c r="C183" s="25" t="s">
        <v>101</v>
      </c>
      <c r="D183" s="25"/>
      <c r="E183" s="25" t="s">
        <v>100</v>
      </c>
      <c r="F183" s="25" t="s">
        <v>63</v>
      </c>
      <c r="G183" s="26">
        <v>2</v>
      </c>
      <c r="H183" s="25">
        <v>82130</v>
      </c>
      <c r="I183" s="25">
        <v>107168</v>
      </c>
      <c r="J183" s="7">
        <f t="shared" si="2"/>
        <v>76.636682591818456</v>
      </c>
    </row>
    <row r="184" spans="1:10">
      <c r="A184" s="6">
        <v>2560</v>
      </c>
      <c r="B184" s="25" t="s">
        <v>100</v>
      </c>
      <c r="C184" s="25" t="s">
        <v>101</v>
      </c>
      <c r="D184" s="25"/>
      <c r="E184" s="25" t="s">
        <v>100</v>
      </c>
      <c r="F184" s="25" t="s">
        <v>64</v>
      </c>
      <c r="G184" s="26">
        <v>2</v>
      </c>
      <c r="H184" s="25">
        <v>23732</v>
      </c>
      <c r="I184" s="25">
        <v>47948</v>
      </c>
      <c r="J184" s="7">
        <f t="shared" si="2"/>
        <v>49.495286560440476</v>
      </c>
    </row>
    <row r="185" spans="1:10">
      <c r="A185" s="6">
        <v>2560</v>
      </c>
      <c r="B185" s="25" t="s">
        <v>100</v>
      </c>
      <c r="C185" s="25" t="s">
        <v>101</v>
      </c>
      <c r="D185" s="25"/>
      <c r="E185" s="25" t="s">
        <v>100</v>
      </c>
      <c r="F185" s="25" t="s">
        <v>65</v>
      </c>
      <c r="G185" s="26">
        <v>3</v>
      </c>
      <c r="H185" s="25">
        <v>56087</v>
      </c>
      <c r="I185" s="25">
        <v>65998</v>
      </c>
      <c r="J185" s="7">
        <f t="shared" si="2"/>
        <v>84.982878269038451</v>
      </c>
    </row>
    <row r="186" spans="1:10">
      <c r="A186" s="6">
        <v>2560</v>
      </c>
      <c r="B186" s="25" t="s">
        <v>100</v>
      </c>
      <c r="C186" s="25" t="s">
        <v>101</v>
      </c>
      <c r="D186" s="25"/>
      <c r="E186" s="25" t="s">
        <v>100</v>
      </c>
      <c r="F186" s="25" t="s">
        <v>66</v>
      </c>
      <c r="G186" s="26">
        <v>2</v>
      </c>
      <c r="H186" s="25">
        <v>102845</v>
      </c>
      <c r="I186" s="25">
        <v>133556</v>
      </c>
      <c r="J186" s="7">
        <f t="shared" si="2"/>
        <v>77.005151397166728</v>
      </c>
    </row>
    <row r="187" spans="1:10">
      <c r="A187" s="6">
        <v>2560</v>
      </c>
      <c r="B187" s="25" t="s">
        <v>100</v>
      </c>
      <c r="C187" s="25" t="s">
        <v>101</v>
      </c>
      <c r="D187" s="25"/>
      <c r="E187" s="25" t="s">
        <v>100</v>
      </c>
      <c r="F187" s="25" t="s">
        <v>67</v>
      </c>
      <c r="G187" s="26">
        <v>5</v>
      </c>
      <c r="H187" s="25">
        <v>142168</v>
      </c>
      <c r="I187" s="25">
        <v>181063</v>
      </c>
      <c r="J187" s="7">
        <f t="shared" si="2"/>
        <v>78.518526700651151</v>
      </c>
    </row>
    <row r="188" spans="1:10">
      <c r="A188" s="6">
        <v>2560</v>
      </c>
      <c r="B188" s="25" t="s">
        <v>100</v>
      </c>
      <c r="C188" s="25" t="s">
        <v>101</v>
      </c>
      <c r="D188" s="25"/>
      <c r="E188" s="25" t="s">
        <v>100</v>
      </c>
      <c r="F188" s="25" t="s">
        <v>68</v>
      </c>
      <c r="G188" s="26">
        <v>5</v>
      </c>
      <c r="H188" s="25">
        <v>116373</v>
      </c>
      <c r="I188" s="25">
        <v>147240</v>
      </c>
      <c r="J188" s="7">
        <f t="shared" si="2"/>
        <v>79.036267318663405</v>
      </c>
    </row>
    <row r="189" spans="1:10">
      <c r="A189" s="6">
        <v>2560</v>
      </c>
      <c r="B189" s="25" t="s">
        <v>100</v>
      </c>
      <c r="C189" s="25" t="s">
        <v>101</v>
      </c>
      <c r="D189" s="25"/>
      <c r="E189" s="25" t="s">
        <v>100</v>
      </c>
      <c r="F189" s="25" t="s">
        <v>69</v>
      </c>
      <c r="G189" s="26">
        <v>5</v>
      </c>
      <c r="H189" s="25">
        <v>67163</v>
      </c>
      <c r="I189" s="25">
        <v>89893</v>
      </c>
      <c r="J189" s="7">
        <f t="shared" si="2"/>
        <v>74.714382654934198</v>
      </c>
    </row>
    <row r="190" spans="1:10">
      <c r="A190" s="6">
        <v>2560</v>
      </c>
      <c r="B190" s="25" t="s">
        <v>100</v>
      </c>
      <c r="C190" s="25" t="s">
        <v>101</v>
      </c>
      <c r="D190" s="25"/>
      <c r="E190" s="25" t="s">
        <v>100</v>
      </c>
      <c r="F190" s="25" t="s">
        <v>70</v>
      </c>
      <c r="G190" s="26">
        <v>5</v>
      </c>
      <c r="H190" s="25">
        <v>217629</v>
      </c>
      <c r="I190" s="25">
        <v>312694</v>
      </c>
      <c r="J190" s="7">
        <f t="shared" si="2"/>
        <v>69.598073515961289</v>
      </c>
    </row>
    <row r="191" spans="1:10">
      <c r="A191" s="6">
        <v>2560</v>
      </c>
      <c r="B191" s="25" t="s">
        <v>100</v>
      </c>
      <c r="C191" s="25" t="s">
        <v>101</v>
      </c>
      <c r="D191" s="25"/>
      <c r="E191" s="25" t="s">
        <v>100</v>
      </c>
      <c r="F191" s="25" t="s">
        <v>71</v>
      </c>
      <c r="G191" s="26">
        <v>5</v>
      </c>
      <c r="H191" s="25">
        <v>445231</v>
      </c>
      <c r="I191" s="25">
        <v>507130</v>
      </c>
      <c r="J191" s="7">
        <f t="shared" si="2"/>
        <v>87.794253938832256</v>
      </c>
    </row>
    <row r="192" spans="1:10">
      <c r="A192" s="6">
        <v>2560</v>
      </c>
      <c r="B192" s="25" t="s">
        <v>100</v>
      </c>
      <c r="C192" s="25" t="s">
        <v>101</v>
      </c>
      <c r="D192" s="25"/>
      <c r="E192" s="25" t="s">
        <v>100</v>
      </c>
      <c r="F192" s="25" t="s">
        <v>72</v>
      </c>
      <c r="G192" s="26">
        <v>5</v>
      </c>
      <c r="H192" s="25">
        <v>31643</v>
      </c>
      <c r="I192" s="25">
        <v>61354</v>
      </c>
      <c r="J192" s="7">
        <f t="shared" si="2"/>
        <v>51.574469472243045</v>
      </c>
    </row>
    <row r="193" spans="1:10">
      <c r="A193" s="6">
        <v>2560</v>
      </c>
      <c r="B193" s="25" t="s">
        <v>100</v>
      </c>
      <c r="C193" s="25" t="s">
        <v>101</v>
      </c>
      <c r="D193" s="25"/>
      <c r="E193" s="25" t="s">
        <v>100</v>
      </c>
      <c r="F193" s="25" t="s">
        <v>73</v>
      </c>
      <c r="G193" s="26">
        <v>5</v>
      </c>
      <c r="H193" s="25">
        <v>35988</v>
      </c>
      <c r="I193" s="25">
        <v>48417</v>
      </c>
      <c r="J193" s="7">
        <f t="shared" si="2"/>
        <v>74.329264514530024</v>
      </c>
    </row>
    <row r="194" spans="1:10">
      <c r="A194" s="6">
        <v>2560</v>
      </c>
      <c r="B194" s="25" t="s">
        <v>100</v>
      </c>
      <c r="C194" s="25" t="s">
        <v>101</v>
      </c>
      <c r="D194" s="25"/>
      <c r="E194" s="25" t="s">
        <v>100</v>
      </c>
      <c r="F194" s="25" t="s">
        <v>74</v>
      </c>
      <c r="G194" s="26">
        <v>5</v>
      </c>
      <c r="H194" s="25">
        <v>43755</v>
      </c>
      <c r="I194" s="25">
        <v>60015</v>
      </c>
      <c r="J194" s="7">
        <f t="shared" si="2"/>
        <v>72.90677330667333</v>
      </c>
    </row>
    <row r="195" spans="1:10">
      <c r="A195" s="6">
        <v>2560</v>
      </c>
      <c r="B195" s="25" t="s">
        <v>100</v>
      </c>
      <c r="C195" s="25" t="s">
        <v>101</v>
      </c>
      <c r="D195" s="25"/>
      <c r="E195" s="25" t="s">
        <v>100</v>
      </c>
      <c r="F195" s="25" t="s">
        <v>75</v>
      </c>
      <c r="G195" s="26">
        <v>11</v>
      </c>
      <c r="H195" s="25">
        <v>207716</v>
      </c>
      <c r="I195" s="25">
        <v>280203</v>
      </c>
      <c r="J195" s="7">
        <f t="shared" si="2"/>
        <v>74.130541072008512</v>
      </c>
    </row>
    <row r="196" spans="1:10">
      <c r="A196" s="6">
        <v>2560</v>
      </c>
      <c r="B196" s="25" t="s">
        <v>100</v>
      </c>
      <c r="C196" s="25" t="s">
        <v>101</v>
      </c>
      <c r="D196" s="25"/>
      <c r="E196" s="25" t="s">
        <v>100</v>
      </c>
      <c r="F196" s="25" t="s">
        <v>76</v>
      </c>
      <c r="G196" s="26">
        <v>11</v>
      </c>
      <c r="H196" s="25">
        <v>55983</v>
      </c>
      <c r="I196" s="25">
        <v>64764</v>
      </c>
      <c r="J196" s="7">
        <f t="shared" ref="J196:J234" si="3">H196*100/I196</f>
        <v>86.441541597183615</v>
      </c>
    </row>
    <row r="197" spans="1:10">
      <c r="A197" s="6">
        <v>2560</v>
      </c>
      <c r="B197" s="25" t="s">
        <v>100</v>
      </c>
      <c r="C197" s="25" t="s">
        <v>101</v>
      </c>
      <c r="D197" s="25"/>
      <c r="E197" s="25" t="s">
        <v>100</v>
      </c>
      <c r="F197" s="25" t="s">
        <v>77</v>
      </c>
      <c r="G197" s="26">
        <v>11</v>
      </c>
      <c r="H197" s="25">
        <v>32739</v>
      </c>
      <c r="I197" s="25">
        <v>49266</v>
      </c>
      <c r="J197" s="7">
        <f t="shared" si="3"/>
        <v>66.453537936913889</v>
      </c>
    </row>
    <row r="198" spans="1:10">
      <c r="A198" s="6">
        <v>2560</v>
      </c>
      <c r="B198" s="25" t="s">
        <v>100</v>
      </c>
      <c r="C198" s="25" t="s">
        <v>101</v>
      </c>
      <c r="D198" s="25"/>
      <c r="E198" s="25" t="s">
        <v>100</v>
      </c>
      <c r="F198" s="25" t="s">
        <v>78</v>
      </c>
      <c r="G198" s="26">
        <v>11</v>
      </c>
      <c r="H198" s="25">
        <v>50033</v>
      </c>
      <c r="I198" s="25">
        <v>66090</v>
      </c>
      <c r="J198" s="7">
        <f t="shared" si="3"/>
        <v>75.704342563171437</v>
      </c>
    </row>
    <row r="199" spans="1:10">
      <c r="A199" s="6">
        <v>2560</v>
      </c>
      <c r="B199" s="25" t="s">
        <v>100</v>
      </c>
      <c r="C199" s="25" t="s">
        <v>101</v>
      </c>
      <c r="D199" s="25"/>
      <c r="E199" s="25" t="s">
        <v>100</v>
      </c>
      <c r="F199" s="25" t="s">
        <v>79</v>
      </c>
      <c r="G199" s="26">
        <v>11</v>
      </c>
      <c r="H199" s="25">
        <v>138637</v>
      </c>
      <c r="I199" s="25">
        <v>201335</v>
      </c>
      <c r="J199" s="7">
        <f t="shared" si="3"/>
        <v>68.858867062358755</v>
      </c>
    </row>
    <row r="200" spans="1:10">
      <c r="A200" s="6">
        <v>2560</v>
      </c>
      <c r="B200" s="25" t="s">
        <v>100</v>
      </c>
      <c r="C200" s="25" t="s">
        <v>101</v>
      </c>
      <c r="D200" s="25"/>
      <c r="E200" s="25" t="s">
        <v>100</v>
      </c>
      <c r="F200" s="25" t="s">
        <v>80</v>
      </c>
      <c r="G200" s="26">
        <v>11</v>
      </c>
      <c r="H200" s="25">
        <v>102248</v>
      </c>
      <c r="I200" s="25">
        <v>147112</v>
      </c>
      <c r="J200" s="7">
        <f t="shared" si="3"/>
        <v>69.503507531676547</v>
      </c>
    </row>
    <row r="201" spans="1:10">
      <c r="A201" s="6">
        <v>2560</v>
      </c>
      <c r="B201" s="25" t="s">
        <v>100</v>
      </c>
      <c r="C201" s="25" t="s">
        <v>101</v>
      </c>
      <c r="D201" s="25"/>
      <c r="E201" s="25" t="s">
        <v>100</v>
      </c>
      <c r="F201" s="25" t="s">
        <v>81</v>
      </c>
      <c r="G201" s="26">
        <v>11</v>
      </c>
      <c r="H201" s="25">
        <v>70481</v>
      </c>
      <c r="I201" s="25">
        <v>99350</v>
      </c>
      <c r="J201" s="7">
        <f t="shared" si="3"/>
        <v>70.942123804730755</v>
      </c>
    </row>
    <row r="202" spans="1:10">
      <c r="A202" s="6">
        <v>2560</v>
      </c>
      <c r="B202" s="25" t="s">
        <v>100</v>
      </c>
      <c r="C202" s="25" t="s">
        <v>101</v>
      </c>
      <c r="D202" s="25"/>
      <c r="E202" s="25" t="s">
        <v>100</v>
      </c>
      <c r="F202" s="25" t="s">
        <v>82</v>
      </c>
      <c r="G202" s="26">
        <v>12</v>
      </c>
      <c r="H202" s="25">
        <v>517263</v>
      </c>
      <c r="I202" s="25">
        <v>709248</v>
      </c>
      <c r="J202" s="7">
        <f t="shared" si="3"/>
        <v>72.931189090416893</v>
      </c>
    </row>
    <row r="203" spans="1:10">
      <c r="A203" s="6">
        <v>2560</v>
      </c>
      <c r="B203" s="25" t="s">
        <v>100</v>
      </c>
      <c r="C203" s="25" t="s">
        <v>101</v>
      </c>
      <c r="D203" s="25"/>
      <c r="E203" s="25" t="s">
        <v>100</v>
      </c>
      <c r="F203" s="25" t="s">
        <v>83</v>
      </c>
      <c r="G203" s="26">
        <v>12</v>
      </c>
      <c r="H203" s="25">
        <v>73630</v>
      </c>
      <c r="I203" s="25">
        <v>85204</v>
      </c>
      <c r="J203" s="7">
        <f t="shared" si="3"/>
        <v>86.41613069808929</v>
      </c>
    </row>
    <row r="204" spans="1:10">
      <c r="A204" s="6">
        <v>2560</v>
      </c>
      <c r="B204" s="25" t="s">
        <v>100</v>
      </c>
      <c r="C204" s="25" t="s">
        <v>101</v>
      </c>
      <c r="D204" s="25"/>
      <c r="E204" s="25" t="s">
        <v>100</v>
      </c>
      <c r="F204" s="25" t="s">
        <v>84</v>
      </c>
      <c r="G204" s="26">
        <v>12</v>
      </c>
      <c r="H204" s="25">
        <v>94097</v>
      </c>
      <c r="I204" s="25">
        <v>115359</v>
      </c>
      <c r="J204" s="7">
        <f t="shared" si="3"/>
        <v>81.568841616172122</v>
      </c>
    </row>
    <row r="205" spans="1:10">
      <c r="A205" s="6">
        <v>2560</v>
      </c>
      <c r="B205" s="25" t="s">
        <v>100</v>
      </c>
      <c r="C205" s="25" t="s">
        <v>101</v>
      </c>
      <c r="D205" s="25"/>
      <c r="E205" s="25" t="s">
        <v>100</v>
      </c>
      <c r="F205" s="25" t="s">
        <v>85</v>
      </c>
      <c r="G205" s="26">
        <v>12</v>
      </c>
      <c r="H205" s="25">
        <v>105410</v>
      </c>
      <c r="I205" s="25">
        <v>129007</v>
      </c>
      <c r="J205" s="7">
        <f t="shared" si="3"/>
        <v>81.708744486733281</v>
      </c>
    </row>
    <row r="206" spans="1:10">
      <c r="A206" s="6">
        <v>2560</v>
      </c>
      <c r="B206" s="25" t="s">
        <v>100</v>
      </c>
      <c r="C206" s="25" t="s">
        <v>101</v>
      </c>
      <c r="D206" s="25"/>
      <c r="E206" s="25" t="s">
        <v>100</v>
      </c>
      <c r="F206" s="25" t="s">
        <v>86</v>
      </c>
      <c r="G206" s="26">
        <v>12</v>
      </c>
      <c r="H206" s="25">
        <v>108955</v>
      </c>
      <c r="I206" s="25">
        <v>143156</v>
      </c>
      <c r="J206" s="7">
        <f t="shared" si="3"/>
        <v>76.109279387521312</v>
      </c>
    </row>
    <row r="207" spans="1:10">
      <c r="A207" s="6">
        <v>2560</v>
      </c>
      <c r="B207" s="25" t="s">
        <v>100</v>
      </c>
      <c r="C207" s="25" t="s">
        <v>101</v>
      </c>
      <c r="D207" s="25"/>
      <c r="E207" s="25" t="s">
        <v>100</v>
      </c>
      <c r="F207" s="25" t="s">
        <v>87</v>
      </c>
      <c r="G207" s="26">
        <v>12</v>
      </c>
      <c r="H207" s="25">
        <v>90274</v>
      </c>
      <c r="I207" s="25">
        <v>108445</v>
      </c>
      <c r="J207" s="7">
        <f t="shared" si="3"/>
        <v>83.244040757987918</v>
      </c>
    </row>
    <row r="208" spans="1:10">
      <c r="A208" s="6">
        <v>2560</v>
      </c>
      <c r="B208" s="25" t="s">
        <v>100</v>
      </c>
      <c r="C208" s="25" t="s">
        <v>101</v>
      </c>
      <c r="D208" s="25"/>
      <c r="E208" s="25" t="s">
        <v>100</v>
      </c>
      <c r="F208" s="25" t="s">
        <v>88</v>
      </c>
      <c r="G208" s="26">
        <v>12</v>
      </c>
      <c r="H208" s="25">
        <v>77009</v>
      </c>
      <c r="I208" s="25">
        <v>100318</v>
      </c>
      <c r="J208" s="7">
        <f t="shared" si="3"/>
        <v>76.764887657249943</v>
      </c>
    </row>
    <row r="209" spans="1:10">
      <c r="A209" s="6">
        <v>2557</v>
      </c>
      <c r="B209" s="25" t="s">
        <v>0</v>
      </c>
      <c r="C209" s="25" t="s">
        <v>1</v>
      </c>
      <c r="D209" s="25" t="s">
        <v>102</v>
      </c>
      <c r="E209" s="25" t="s">
        <v>100</v>
      </c>
      <c r="F209" s="25"/>
      <c r="G209" s="20"/>
      <c r="H209" s="25">
        <v>1623407</v>
      </c>
      <c r="I209" s="25">
        <v>2151832</v>
      </c>
      <c r="J209" s="7">
        <f t="shared" si="3"/>
        <v>75.443017856412581</v>
      </c>
    </row>
    <row r="210" spans="1:10">
      <c r="A210" s="6">
        <v>2557</v>
      </c>
      <c r="B210" s="25" t="s">
        <v>0</v>
      </c>
      <c r="C210" s="25" t="s">
        <v>2</v>
      </c>
      <c r="D210" s="25" t="s">
        <v>102</v>
      </c>
      <c r="E210" s="25" t="s">
        <v>100</v>
      </c>
      <c r="F210" s="25"/>
      <c r="G210" s="20"/>
      <c r="H210" s="25">
        <v>3058099</v>
      </c>
      <c r="I210" s="25">
        <v>3926664</v>
      </c>
      <c r="J210" s="7">
        <f t="shared" si="3"/>
        <v>77.880333025693062</v>
      </c>
    </row>
    <row r="211" spans="1:10">
      <c r="A211" s="6">
        <v>2557</v>
      </c>
      <c r="B211" s="25" t="s">
        <v>0</v>
      </c>
      <c r="C211" s="25" t="s">
        <v>3</v>
      </c>
      <c r="D211" s="25" t="s">
        <v>102</v>
      </c>
      <c r="E211" s="25" t="s">
        <v>100</v>
      </c>
      <c r="F211" s="25"/>
      <c r="G211" s="20"/>
      <c r="H211" s="25">
        <v>1648418</v>
      </c>
      <c r="I211" s="25">
        <v>2184989</v>
      </c>
      <c r="J211" s="7">
        <f t="shared" si="3"/>
        <v>75.442851199708556</v>
      </c>
    </row>
    <row r="212" spans="1:10">
      <c r="A212" s="6">
        <v>2557</v>
      </c>
      <c r="B212" s="25" t="s">
        <v>0</v>
      </c>
      <c r="C212" s="25" t="s">
        <v>4</v>
      </c>
      <c r="D212" s="25" t="s">
        <v>102</v>
      </c>
      <c r="E212" s="25" t="s">
        <v>100</v>
      </c>
      <c r="F212" s="25"/>
      <c r="G212" s="20"/>
      <c r="H212" s="25">
        <v>560567</v>
      </c>
      <c r="I212" s="25">
        <v>808239</v>
      </c>
      <c r="J212" s="7">
        <f t="shared" si="3"/>
        <v>69.356588830779017</v>
      </c>
    </row>
    <row r="213" spans="1:10">
      <c r="A213" s="6">
        <v>2557</v>
      </c>
      <c r="B213" s="25" t="s">
        <v>5</v>
      </c>
      <c r="C213" s="25" t="s">
        <v>1</v>
      </c>
      <c r="D213" s="25" t="s">
        <v>102</v>
      </c>
      <c r="E213" s="25" t="s">
        <v>100</v>
      </c>
      <c r="F213" s="25"/>
      <c r="G213" s="20"/>
      <c r="H213" s="25">
        <v>1611828</v>
      </c>
      <c r="I213" s="25">
        <v>2280168</v>
      </c>
      <c r="J213" s="7">
        <f t="shared" si="3"/>
        <v>70.689001863020621</v>
      </c>
    </row>
    <row r="214" spans="1:10">
      <c r="A214" s="6">
        <v>2557</v>
      </c>
      <c r="B214" s="25" t="s">
        <v>5</v>
      </c>
      <c r="C214" s="25" t="s">
        <v>2</v>
      </c>
      <c r="D214" s="25" t="s">
        <v>102</v>
      </c>
      <c r="E214" s="25" t="s">
        <v>100</v>
      </c>
      <c r="F214" s="25"/>
      <c r="G214" s="20"/>
      <c r="H214" s="25">
        <v>2952015</v>
      </c>
      <c r="I214" s="25">
        <v>4035531</v>
      </c>
      <c r="J214" s="7">
        <f t="shared" si="3"/>
        <v>73.150596538596773</v>
      </c>
    </row>
    <row r="215" spans="1:10">
      <c r="A215" s="6">
        <v>2557</v>
      </c>
      <c r="B215" s="25" t="s">
        <v>5</v>
      </c>
      <c r="C215" s="25" t="s">
        <v>3</v>
      </c>
      <c r="D215" s="25" t="s">
        <v>102</v>
      </c>
      <c r="E215" s="25" t="s">
        <v>100</v>
      </c>
      <c r="F215" s="25"/>
      <c r="G215" s="20"/>
      <c r="H215" s="25">
        <v>1393895</v>
      </c>
      <c r="I215" s="25">
        <v>2136842</v>
      </c>
      <c r="J215" s="7">
        <f t="shared" si="3"/>
        <v>65.231542622243481</v>
      </c>
    </row>
    <row r="216" spans="1:10">
      <c r="A216" s="6">
        <v>2557</v>
      </c>
      <c r="B216" s="25" t="s">
        <v>5</v>
      </c>
      <c r="C216" s="25" t="s">
        <v>4</v>
      </c>
      <c r="D216" s="25" t="s">
        <v>102</v>
      </c>
      <c r="E216" s="25" t="s">
        <v>100</v>
      </c>
      <c r="F216" s="25"/>
      <c r="G216" s="20"/>
      <c r="H216" s="25">
        <v>458038</v>
      </c>
      <c r="I216" s="25">
        <v>750781</v>
      </c>
      <c r="J216" s="7">
        <f t="shared" si="3"/>
        <v>61.008203457466294</v>
      </c>
    </row>
    <row r="217" spans="1:10">
      <c r="A217" s="6">
        <v>2557</v>
      </c>
      <c r="B217" s="25" t="s">
        <v>0</v>
      </c>
      <c r="C217" s="25" t="s">
        <v>101</v>
      </c>
      <c r="D217" s="25" t="s">
        <v>6</v>
      </c>
      <c r="E217" s="25" t="s">
        <v>7</v>
      </c>
      <c r="F217" s="25"/>
      <c r="G217" s="20"/>
      <c r="H217" s="25">
        <v>1894681</v>
      </c>
      <c r="I217" s="25">
        <v>2693149</v>
      </c>
      <c r="J217" s="7">
        <f t="shared" si="3"/>
        <v>70.351881756263765</v>
      </c>
    </row>
    <row r="218" spans="1:10">
      <c r="A218" s="6">
        <v>2557</v>
      </c>
      <c r="B218" s="25" t="s">
        <v>0</v>
      </c>
      <c r="C218" s="25" t="s">
        <v>101</v>
      </c>
      <c r="D218" s="25" t="s">
        <v>8</v>
      </c>
      <c r="E218" s="25" t="s">
        <v>7</v>
      </c>
      <c r="F218" s="25"/>
      <c r="G218" s="20"/>
      <c r="H218" s="25">
        <v>1265328</v>
      </c>
      <c r="I218" s="25">
        <v>1640460</v>
      </c>
      <c r="J218" s="7">
        <f t="shared" si="3"/>
        <v>77.13251161259646</v>
      </c>
    </row>
    <row r="219" spans="1:10">
      <c r="A219" s="6">
        <v>2557</v>
      </c>
      <c r="B219" s="25" t="s">
        <v>0</v>
      </c>
      <c r="C219" s="25" t="s">
        <v>101</v>
      </c>
      <c r="D219" s="25" t="s">
        <v>8</v>
      </c>
      <c r="E219" s="25" t="s">
        <v>9</v>
      </c>
      <c r="F219" s="25"/>
      <c r="G219" s="20"/>
      <c r="H219" s="25">
        <v>903924</v>
      </c>
      <c r="I219" s="25">
        <v>1190336</v>
      </c>
      <c r="J219" s="7">
        <f t="shared" si="3"/>
        <v>75.938558524651867</v>
      </c>
    </row>
    <row r="220" spans="1:10">
      <c r="A220" s="6">
        <v>2557</v>
      </c>
      <c r="B220" s="25" t="s">
        <v>0</v>
      </c>
      <c r="C220" s="25" t="s">
        <v>101</v>
      </c>
      <c r="D220" s="25" t="s">
        <v>10</v>
      </c>
      <c r="E220" s="25" t="s">
        <v>7</v>
      </c>
      <c r="F220" s="25"/>
      <c r="G220" s="20"/>
      <c r="H220" s="25">
        <v>292507</v>
      </c>
      <c r="I220" s="25">
        <v>383944</v>
      </c>
      <c r="J220" s="7">
        <f t="shared" si="3"/>
        <v>76.184808201196006</v>
      </c>
    </row>
    <row r="221" spans="1:10">
      <c r="A221" s="6">
        <v>2557</v>
      </c>
      <c r="B221" s="25" t="s">
        <v>0</v>
      </c>
      <c r="C221" s="25" t="s">
        <v>101</v>
      </c>
      <c r="D221" s="25" t="s">
        <v>10</v>
      </c>
      <c r="E221" s="25" t="s">
        <v>9</v>
      </c>
      <c r="F221" s="25"/>
      <c r="G221" s="20"/>
      <c r="H221" s="25">
        <v>416610</v>
      </c>
      <c r="I221" s="25">
        <v>541689</v>
      </c>
      <c r="J221" s="7">
        <f t="shared" si="3"/>
        <v>76.909444349063762</v>
      </c>
    </row>
    <row r="222" spans="1:10">
      <c r="A222" s="6">
        <v>2557</v>
      </c>
      <c r="B222" s="25" t="s">
        <v>0</v>
      </c>
      <c r="C222" s="25" t="s">
        <v>101</v>
      </c>
      <c r="D222" s="25" t="s">
        <v>11</v>
      </c>
      <c r="E222" s="25" t="s">
        <v>7</v>
      </c>
      <c r="F222" s="25"/>
      <c r="G222" s="20"/>
      <c r="H222" s="25">
        <v>433861</v>
      </c>
      <c r="I222" s="25">
        <v>544569</v>
      </c>
      <c r="J222" s="7">
        <f t="shared" si="3"/>
        <v>79.670528436249583</v>
      </c>
    </row>
    <row r="223" spans="1:10">
      <c r="A223" s="6">
        <v>2557</v>
      </c>
      <c r="B223" s="25" t="s">
        <v>0</v>
      </c>
      <c r="C223" s="25" t="s">
        <v>101</v>
      </c>
      <c r="D223" s="25" t="s">
        <v>11</v>
      </c>
      <c r="E223" s="25" t="s">
        <v>9</v>
      </c>
      <c r="F223" s="25"/>
      <c r="G223" s="20"/>
      <c r="H223" s="25">
        <v>852570</v>
      </c>
      <c r="I223" s="25">
        <v>1085379</v>
      </c>
      <c r="J223" s="7">
        <f t="shared" si="3"/>
        <v>78.550441827232703</v>
      </c>
    </row>
    <row r="224" spans="1:10">
      <c r="A224" s="6">
        <v>2557</v>
      </c>
      <c r="B224" s="25" t="s">
        <v>0</v>
      </c>
      <c r="C224" s="25" t="s">
        <v>101</v>
      </c>
      <c r="D224" s="25" t="s">
        <v>12</v>
      </c>
      <c r="E224" s="25" t="s">
        <v>7</v>
      </c>
      <c r="F224" s="25"/>
      <c r="G224" s="20"/>
      <c r="H224" s="25">
        <v>350651</v>
      </c>
      <c r="I224" s="25">
        <v>405922</v>
      </c>
      <c r="J224" s="7">
        <f t="shared" si="3"/>
        <v>86.383837288937286</v>
      </c>
    </row>
    <row r="225" spans="1:10">
      <c r="A225" s="6">
        <v>2557</v>
      </c>
      <c r="B225" s="25" t="s">
        <v>0</v>
      </c>
      <c r="C225" s="25" t="s">
        <v>101</v>
      </c>
      <c r="D225" s="25" t="s">
        <v>12</v>
      </c>
      <c r="E225" s="25" t="s">
        <v>9</v>
      </c>
      <c r="F225" s="25"/>
      <c r="G225" s="20"/>
      <c r="H225" s="25">
        <v>480360</v>
      </c>
      <c r="I225" s="25">
        <v>586276</v>
      </c>
      <c r="J225" s="7">
        <f t="shared" si="3"/>
        <v>81.934106120666712</v>
      </c>
    </row>
    <row r="226" spans="1:10">
      <c r="A226" s="6">
        <v>2557</v>
      </c>
      <c r="B226" s="25" t="s">
        <v>5</v>
      </c>
      <c r="C226" s="25" t="s">
        <v>101</v>
      </c>
      <c r="D226" s="25" t="s">
        <v>6</v>
      </c>
      <c r="E226" s="25" t="s">
        <v>7</v>
      </c>
      <c r="F226" s="25"/>
      <c r="G226" s="20"/>
      <c r="H226" s="25">
        <v>1902552</v>
      </c>
      <c r="I226" s="25">
        <v>2880273</v>
      </c>
      <c r="J226" s="7">
        <f t="shared" si="3"/>
        <v>66.054571910370996</v>
      </c>
    </row>
    <row r="227" spans="1:10">
      <c r="A227" s="6">
        <v>2557</v>
      </c>
      <c r="B227" s="25" t="s">
        <v>5</v>
      </c>
      <c r="C227" s="25" t="s">
        <v>101</v>
      </c>
      <c r="D227" s="25" t="s">
        <v>8</v>
      </c>
      <c r="E227" s="25" t="s">
        <v>7</v>
      </c>
      <c r="F227" s="25"/>
      <c r="G227" s="20"/>
      <c r="H227" s="25">
        <v>1000911</v>
      </c>
      <c r="I227" s="25">
        <v>1381649</v>
      </c>
      <c r="J227" s="7">
        <f t="shared" si="3"/>
        <v>72.443218212440357</v>
      </c>
    </row>
    <row r="228" spans="1:10">
      <c r="A228" s="6">
        <v>2557</v>
      </c>
      <c r="B228" s="25" t="s">
        <v>5</v>
      </c>
      <c r="C228" s="25" t="s">
        <v>101</v>
      </c>
      <c r="D228" s="25" t="s">
        <v>8</v>
      </c>
      <c r="E228" s="25" t="s">
        <v>9</v>
      </c>
      <c r="F228" s="25"/>
      <c r="G228" s="20"/>
      <c r="H228" s="25">
        <v>796159</v>
      </c>
      <c r="I228" s="25">
        <v>1245832</v>
      </c>
      <c r="J228" s="7">
        <f t="shared" si="3"/>
        <v>63.905807524610061</v>
      </c>
    </row>
    <row r="229" spans="1:10">
      <c r="A229" s="6">
        <v>2557</v>
      </c>
      <c r="B229" s="25" t="s">
        <v>5</v>
      </c>
      <c r="C229" s="25" t="s">
        <v>101</v>
      </c>
      <c r="D229" s="25" t="s">
        <v>10</v>
      </c>
      <c r="E229" s="25" t="s">
        <v>7</v>
      </c>
      <c r="F229" s="25"/>
      <c r="G229" s="20"/>
      <c r="H229" s="25">
        <v>294096</v>
      </c>
      <c r="I229" s="25">
        <v>439488</v>
      </c>
      <c r="J229" s="7">
        <f t="shared" si="3"/>
        <v>66.917868064657057</v>
      </c>
    </row>
    <row r="230" spans="1:10">
      <c r="A230" s="6">
        <v>2557</v>
      </c>
      <c r="B230" s="25" t="s">
        <v>5</v>
      </c>
      <c r="C230" s="25" t="s">
        <v>101</v>
      </c>
      <c r="D230" s="25" t="s">
        <v>10</v>
      </c>
      <c r="E230" s="25" t="s">
        <v>9</v>
      </c>
      <c r="F230" s="25"/>
      <c r="G230" s="20"/>
      <c r="H230" s="25">
        <v>352519</v>
      </c>
      <c r="I230" s="25">
        <v>476932</v>
      </c>
      <c r="J230" s="7">
        <f t="shared" si="3"/>
        <v>73.913891288485573</v>
      </c>
    </row>
    <row r="231" spans="1:10">
      <c r="A231" s="6">
        <v>2557</v>
      </c>
      <c r="B231" s="25" t="s">
        <v>5</v>
      </c>
      <c r="C231" s="25" t="s">
        <v>101</v>
      </c>
      <c r="D231" s="25" t="s">
        <v>11</v>
      </c>
      <c r="E231" s="25" t="s">
        <v>7</v>
      </c>
      <c r="F231" s="25"/>
      <c r="G231" s="20"/>
      <c r="H231" s="25">
        <v>507608</v>
      </c>
      <c r="I231" s="25">
        <v>634934</v>
      </c>
      <c r="J231" s="7">
        <f t="shared" si="3"/>
        <v>79.946577124551524</v>
      </c>
    </row>
    <row r="232" spans="1:10">
      <c r="A232" s="6">
        <v>2557</v>
      </c>
      <c r="B232" s="25" t="s">
        <v>5</v>
      </c>
      <c r="C232" s="25" t="s">
        <v>101</v>
      </c>
      <c r="D232" s="25" t="s">
        <v>11</v>
      </c>
      <c r="E232" s="25" t="s">
        <v>9</v>
      </c>
      <c r="F232" s="25"/>
      <c r="G232" s="20"/>
      <c r="H232" s="25">
        <v>811158</v>
      </c>
      <c r="I232" s="25">
        <v>1163674</v>
      </c>
      <c r="J232" s="7">
        <f t="shared" si="3"/>
        <v>69.706636050990227</v>
      </c>
    </row>
    <row r="233" spans="1:10">
      <c r="A233" s="6">
        <v>2557</v>
      </c>
      <c r="B233" s="25" t="s">
        <v>5</v>
      </c>
      <c r="C233" s="25" t="s">
        <v>101</v>
      </c>
      <c r="D233" s="25" t="s">
        <v>12</v>
      </c>
      <c r="E233" s="25" t="s">
        <v>7</v>
      </c>
      <c r="F233" s="25"/>
      <c r="G233" s="20"/>
      <c r="H233" s="25">
        <v>315499</v>
      </c>
      <c r="I233" s="25">
        <v>402012</v>
      </c>
      <c r="J233" s="7">
        <f t="shared" si="3"/>
        <v>78.479995622021235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7"/>
      <c r="H234" s="13">
        <v>435272</v>
      </c>
      <c r="I234" s="13">
        <v>578529</v>
      </c>
      <c r="J234" s="10">
        <f t="shared" si="3"/>
        <v>75.237714963294835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4" t="s">
        <v>103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3032293</v>
      </c>
      <c r="I238" s="4">
        <f>SUM(I3:I10)</f>
        <v>8578831</v>
      </c>
      <c r="J238" s="5">
        <f t="shared" ref="J238:J301" si="4">H238*100/I238</f>
        <v>35.346226076723042</v>
      </c>
    </row>
    <row r="239" spans="1:10">
      <c r="A239" s="6">
        <v>2564</v>
      </c>
      <c r="B239" s="26" t="s">
        <v>0</v>
      </c>
      <c r="C239" s="26" t="s">
        <v>101</v>
      </c>
      <c r="D239" s="26" t="s">
        <v>102</v>
      </c>
      <c r="E239" s="26" t="s">
        <v>100</v>
      </c>
      <c r="F239" s="26"/>
      <c r="G239" s="26"/>
      <c r="H239" s="26">
        <f>SUM(H3:H6)</f>
        <v>1437169</v>
      </c>
      <c r="I239" s="26">
        <f>SUM(I3:I6)</f>
        <v>3898692</v>
      </c>
      <c r="J239" s="7">
        <f t="shared" si="4"/>
        <v>36.862850412394721</v>
      </c>
    </row>
    <row r="240" spans="1:10">
      <c r="A240" s="6">
        <v>2564</v>
      </c>
      <c r="B240" s="26" t="s">
        <v>5</v>
      </c>
      <c r="C240" s="26" t="s">
        <v>101</v>
      </c>
      <c r="D240" s="26" t="s">
        <v>102</v>
      </c>
      <c r="E240" s="26" t="s">
        <v>100</v>
      </c>
      <c r="F240" s="26"/>
      <c r="G240" s="26"/>
      <c r="H240" s="26">
        <f>SUM(H7:H10)</f>
        <v>1595124</v>
      </c>
      <c r="I240" s="26">
        <f>SUM(I7:I10)</f>
        <v>4680139</v>
      </c>
      <c r="J240" s="7">
        <f t="shared" si="4"/>
        <v>34.082833864549748</v>
      </c>
    </row>
    <row r="241" spans="1:10">
      <c r="A241" s="6">
        <v>2564</v>
      </c>
      <c r="B241" s="26" t="s">
        <v>100</v>
      </c>
      <c r="C241" s="25" t="s">
        <v>1</v>
      </c>
      <c r="D241" s="26" t="s">
        <v>102</v>
      </c>
      <c r="E241" s="26" t="s">
        <v>100</v>
      </c>
      <c r="F241" s="26"/>
      <c r="G241" s="26"/>
      <c r="H241" s="26">
        <f>H3+H7</f>
        <v>408991</v>
      </c>
      <c r="I241" s="26">
        <f>I3+I7</f>
        <v>1093030</v>
      </c>
      <c r="J241" s="7">
        <f t="shared" si="4"/>
        <v>37.418094654309577</v>
      </c>
    </row>
    <row r="242" spans="1:10">
      <c r="A242" s="6">
        <v>2564</v>
      </c>
      <c r="B242" s="26" t="s">
        <v>100</v>
      </c>
      <c r="C242" s="25" t="s">
        <v>2</v>
      </c>
      <c r="D242" s="26" t="s">
        <v>102</v>
      </c>
      <c r="E242" s="26" t="s">
        <v>100</v>
      </c>
      <c r="F242" s="26"/>
      <c r="G242" s="26"/>
      <c r="H242" s="26">
        <f>H4+H8</f>
        <v>1195894</v>
      </c>
      <c r="I242" s="26">
        <f>I4+I8</f>
        <v>3375119</v>
      </c>
      <c r="J242" s="7">
        <f t="shared" si="4"/>
        <v>35.432646967410633</v>
      </c>
    </row>
    <row r="243" spans="1:10">
      <c r="A243" s="6">
        <v>2564</v>
      </c>
      <c r="B243" s="26" t="s">
        <v>100</v>
      </c>
      <c r="C243" s="25" t="s">
        <v>3</v>
      </c>
      <c r="D243" s="26" t="s">
        <v>102</v>
      </c>
      <c r="E243" s="26" t="s">
        <v>100</v>
      </c>
      <c r="F243" s="26"/>
      <c r="G243" s="26"/>
      <c r="H243" s="26">
        <f>H5+H9</f>
        <v>963881</v>
      </c>
      <c r="I243" s="26">
        <f>I5+I9</f>
        <v>2708082</v>
      </c>
      <c r="J243" s="7">
        <f t="shared" si="4"/>
        <v>35.592755315385574</v>
      </c>
    </row>
    <row r="244" spans="1:10">
      <c r="A244" s="6">
        <v>2564</v>
      </c>
      <c r="B244" s="26" t="s">
        <v>100</v>
      </c>
      <c r="C244" s="25" t="s">
        <v>4</v>
      </c>
      <c r="D244" s="26" t="s">
        <v>102</v>
      </c>
      <c r="E244" s="26" t="s">
        <v>100</v>
      </c>
      <c r="F244" s="26"/>
      <c r="G244" s="26"/>
      <c r="H244" s="26">
        <f>H6+H10</f>
        <v>463527</v>
      </c>
      <c r="I244" s="26">
        <f>I6+I10</f>
        <v>1402600</v>
      </c>
      <c r="J244" s="7">
        <f t="shared" si="4"/>
        <v>33.047697133894196</v>
      </c>
    </row>
    <row r="245" spans="1:10">
      <c r="A245" s="6">
        <v>2564</v>
      </c>
      <c r="B245" s="26" t="s">
        <v>100</v>
      </c>
      <c r="C245" s="26" t="s">
        <v>101</v>
      </c>
      <c r="D245" s="25" t="s">
        <v>6</v>
      </c>
      <c r="E245" s="26" t="s">
        <v>100</v>
      </c>
      <c r="F245" s="26"/>
      <c r="G245" s="26"/>
      <c r="H245" s="26">
        <f>H11+H20</f>
        <v>598284</v>
      </c>
      <c r="I245" s="26">
        <f>I11+I20</f>
        <v>2191063</v>
      </c>
      <c r="J245" s="7">
        <f t="shared" si="4"/>
        <v>27.305650271124108</v>
      </c>
    </row>
    <row r="246" spans="1:10">
      <c r="A246" s="6">
        <v>2564</v>
      </c>
      <c r="B246" s="26" t="s">
        <v>100</v>
      </c>
      <c r="C246" s="26" t="s">
        <v>101</v>
      </c>
      <c r="D246" s="25" t="s">
        <v>8</v>
      </c>
      <c r="E246" s="26" t="s">
        <v>100</v>
      </c>
      <c r="F246" s="26"/>
      <c r="G246" s="26"/>
      <c r="H246" s="26">
        <f>H12+H13+H21+H22</f>
        <v>1094292</v>
      </c>
      <c r="I246" s="26">
        <f>I12+I13+I21+I22</f>
        <v>2907853</v>
      </c>
      <c r="J246" s="7">
        <f t="shared" si="4"/>
        <v>37.632301220178597</v>
      </c>
    </row>
    <row r="247" spans="1:10">
      <c r="A247" s="6">
        <v>2564</v>
      </c>
      <c r="B247" s="26" t="s">
        <v>100</v>
      </c>
      <c r="C247" s="26" t="s">
        <v>101</v>
      </c>
      <c r="D247" s="25" t="s">
        <v>10</v>
      </c>
      <c r="E247" s="26" t="s">
        <v>100</v>
      </c>
      <c r="F247" s="26"/>
      <c r="G247" s="26"/>
      <c r="H247" s="26">
        <f>H14+H15+H23+H24</f>
        <v>229373</v>
      </c>
      <c r="I247" s="26">
        <f>I14+I15+I23+I24</f>
        <v>746955</v>
      </c>
      <c r="J247" s="7">
        <f t="shared" si="4"/>
        <v>30.707740091437906</v>
      </c>
    </row>
    <row r="248" spans="1:10">
      <c r="A248" s="6">
        <v>2564</v>
      </c>
      <c r="B248" s="26" t="s">
        <v>100</v>
      </c>
      <c r="C248" s="26" t="s">
        <v>101</v>
      </c>
      <c r="D248" s="25" t="s">
        <v>11</v>
      </c>
      <c r="E248" s="26" t="s">
        <v>100</v>
      </c>
      <c r="F248" s="26"/>
      <c r="G248" s="26"/>
      <c r="H248" s="26">
        <f>H16+H17+H25+H26</f>
        <v>718548</v>
      </c>
      <c r="I248" s="26">
        <f>I16+I17+I25+I26</f>
        <v>1868508</v>
      </c>
      <c r="J248" s="7">
        <f t="shared" si="4"/>
        <v>38.455709047004348</v>
      </c>
    </row>
    <row r="249" spans="1:10">
      <c r="A249" s="6">
        <v>2564</v>
      </c>
      <c r="B249" s="26" t="s">
        <v>100</v>
      </c>
      <c r="C249" s="26" t="s">
        <v>101</v>
      </c>
      <c r="D249" s="25" t="s">
        <v>12</v>
      </c>
      <c r="E249" s="26" t="s">
        <v>100</v>
      </c>
      <c r="F249" s="26"/>
      <c r="G249" s="26"/>
      <c r="H249" s="26">
        <f>H18+H19+H27+H28</f>
        <v>391793</v>
      </c>
      <c r="I249" s="26">
        <f>I18+I19+I27+I28</f>
        <v>864453</v>
      </c>
      <c r="J249" s="7">
        <f t="shared" si="4"/>
        <v>45.322649120310764</v>
      </c>
    </row>
    <row r="250" spans="1:10">
      <c r="A250" s="6">
        <v>2564</v>
      </c>
      <c r="B250" s="26" t="s">
        <v>0</v>
      </c>
      <c r="C250" s="26" t="s">
        <v>101</v>
      </c>
      <c r="D250" s="25" t="s">
        <v>6</v>
      </c>
      <c r="E250" s="26" t="s">
        <v>100</v>
      </c>
      <c r="F250" s="26"/>
      <c r="G250" s="26"/>
      <c r="H250" s="26">
        <f>H11</f>
        <v>294766</v>
      </c>
      <c r="I250" s="26">
        <f>I11</f>
        <v>997668</v>
      </c>
      <c r="J250" s="7">
        <f t="shared" si="4"/>
        <v>29.545500106247768</v>
      </c>
    </row>
    <row r="251" spans="1:10">
      <c r="A251" s="6">
        <v>2564</v>
      </c>
      <c r="B251" s="26" t="s">
        <v>0</v>
      </c>
      <c r="C251" s="26" t="s">
        <v>101</v>
      </c>
      <c r="D251" s="25" t="s">
        <v>8</v>
      </c>
      <c r="E251" s="26" t="s">
        <v>100</v>
      </c>
      <c r="F251" s="26"/>
      <c r="G251" s="26"/>
      <c r="H251" s="26">
        <f>H12+H13</f>
        <v>505311</v>
      </c>
      <c r="I251" s="26">
        <f>I12+I13</f>
        <v>1327869</v>
      </c>
      <c r="J251" s="7">
        <f t="shared" si="4"/>
        <v>38.054280956931748</v>
      </c>
    </row>
    <row r="252" spans="1:10">
      <c r="A252" s="6">
        <v>2564</v>
      </c>
      <c r="B252" s="26" t="s">
        <v>0</v>
      </c>
      <c r="C252" s="26" t="s">
        <v>101</v>
      </c>
      <c r="D252" s="25" t="s">
        <v>10</v>
      </c>
      <c r="E252" s="26" t="s">
        <v>100</v>
      </c>
      <c r="F252" s="26"/>
      <c r="G252" s="26"/>
      <c r="H252" s="26">
        <f>H14+H15</f>
        <v>119907</v>
      </c>
      <c r="I252" s="26">
        <f>I14+I15</f>
        <v>357402</v>
      </c>
      <c r="J252" s="7">
        <f t="shared" si="4"/>
        <v>33.549616398341364</v>
      </c>
    </row>
    <row r="253" spans="1:10">
      <c r="A253" s="6">
        <v>2564</v>
      </c>
      <c r="B253" s="26" t="s">
        <v>0</v>
      </c>
      <c r="C253" s="26" t="s">
        <v>101</v>
      </c>
      <c r="D253" s="25" t="s">
        <v>11</v>
      </c>
      <c r="E253" s="26" t="s">
        <v>100</v>
      </c>
      <c r="F253" s="26"/>
      <c r="G253" s="26"/>
      <c r="H253" s="26">
        <f>H16+H17</f>
        <v>338429</v>
      </c>
      <c r="I253" s="26">
        <f>I16+I17</f>
        <v>842430</v>
      </c>
      <c r="J253" s="7">
        <f t="shared" si="4"/>
        <v>40.172952055363652</v>
      </c>
    </row>
    <row r="254" spans="1:10">
      <c r="A254" s="6">
        <v>2564</v>
      </c>
      <c r="B254" s="26" t="s">
        <v>0</v>
      </c>
      <c r="C254" s="26" t="s">
        <v>101</v>
      </c>
      <c r="D254" s="25" t="s">
        <v>12</v>
      </c>
      <c r="E254" s="26" t="s">
        <v>100</v>
      </c>
      <c r="F254" s="26"/>
      <c r="G254" s="26"/>
      <c r="H254" s="26">
        <f>H18+H19</f>
        <v>178754</v>
      </c>
      <c r="I254" s="26">
        <f>I18+I19</f>
        <v>373323</v>
      </c>
      <c r="J254" s="7">
        <f t="shared" si="4"/>
        <v>47.88186101579597</v>
      </c>
    </row>
    <row r="255" spans="1:10">
      <c r="A255" s="6">
        <v>2564</v>
      </c>
      <c r="B255" s="26" t="s">
        <v>5</v>
      </c>
      <c r="C255" s="26" t="s">
        <v>101</v>
      </c>
      <c r="D255" s="25" t="s">
        <v>6</v>
      </c>
      <c r="E255" s="26" t="s">
        <v>100</v>
      </c>
      <c r="F255" s="26"/>
      <c r="G255" s="26"/>
      <c r="H255" s="26">
        <f>H20</f>
        <v>303518</v>
      </c>
      <c r="I255" s="26">
        <f>I20</f>
        <v>1193395</v>
      </c>
      <c r="J255" s="7">
        <f t="shared" si="4"/>
        <v>25.433154990594062</v>
      </c>
    </row>
    <row r="256" spans="1:10">
      <c r="A256" s="6">
        <v>2564</v>
      </c>
      <c r="B256" s="26" t="s">
        <v>5</v>
      </c>
      <c r="C256" s="26" t="s">
        <v>101</v>
      </c>
      <c r="D256" s="25" t="s">
        <v>8</v>
      </c>
      <c r="E256" s="26" t="s">
        <v>100</v>
      </c>
      <c r="F256" s="26"/>
      <c r="G256" s="26"/>
      <c r="H256" s="26">
        <f>H21+H22</f>
        <v>588981</v>
      </c>
      <c r="I256" s="26">
        <f>I21+I22</f>
        <v>1579984</v>
      </c>
      <c r="J256" s="7">
        <f t="shared" si="4"/>
        <v>37.277655976263048</v>
      </c>
    </row>
    <row r="257" spans="1:10">
      <c r="A257" s="6">
        <v>2564</v>
      </c>
      <c r="B257" s="26" t="s">
        <v>5</v>
      </c>
      <c r="C257" s="26" t="s">
        <v>101</v>
      </c>
      <c r="D257" s="25" t="s">
        <v>10</v>
      </c>
      <c r="E257" s="26" t="s">
        <v>100</v>
      </c>
      <c r="F257" s="26"/>
      <c r="G257" s="26"/>
      <c r="H257" s="26">
        <f>H23+H24</f>
        <v>109466</v>
      </c>
      <c r="I257" s="26">
        <f>I23+I24</f>
        <v>389553</v>
      </c>
      <c r="J257" s="7">
        <f t="shared" si="4"/>
        <v>28.100412524098132</v>
      </c>
    </row>
    <row r="258" spans="1:10">
      <c r="A258" s="6">
        <v>2564</v>
      </c>
      <c r="B258" s="26" t="s">
        <v>5</v>
      </c>
      <c r="C258" s="26" t="s">
        <v>101</v>
      </c>
      <c r="D258" s="25" t="s">
        <v>11</v>
      </c>
      <c r="E258" s="26" t="s">
        <v>100</v>
      </c>
      <c r="F258" s="26"/>
      <c r="G258" s="26"/>
      <c r="H258" s="26">
        <f>H25+H26</f>
        <v>380119</v>
      </c>
      <c r="I258" s="26">
        <f>I25+I26</f>
        <v>1026078</v>
      </c>
      <c r="J258" s="7">
        <f t="shared" si="4"/>
        <v>37.045819128760193</v>
      </c>
    </row>
    <row r="259" spans="1:10">
      <c r="A259" s="6">
        <v>2564</v>
      </c>
      <c r="B259" s="26" t="s">
        <v>5</v>
      </c>
      <c r="C259" s="26" t="s">
        <v>101</v>
      </c>
      <c r="D259" s="25" t="s">
        <v>12</v>
      </c>
      <c r="E259" s="26" t="s">
        <v>100</v>
      </c>
      <c r="F259" s="26"/>
      <c r="G259" s="26"/>
      <c r="H259" s="26">
        <f>H27+H28</f>
        <v>213039</v>
      </c>
      <c r="I259" s="26">
        <f>I27+I28</f>
        <v>491130</v>
      </c>
      <c r="J259" s="7">
        <f t="shared" si="4"/>
        <v>43.377313542239328</v>
      </c>
    </row>
    <row r="260" spans="1:10">
      <c r="A260" s="6">
        <v>2564</v>
      </c>
      <c r="B260" s="26" t="s">
        <v>100</v>
      </c>
      <c r="C260" s="26" t="s">
        <v>101</v>
      </c>
      <c r="D260" s="26" t="s">
        <v>102</v>
      </c>
      <c r="E260" s="26" t="s">
        <v>7</v>
      </c>
      <c r="F260" s="26"/>
      <c r="G260" s="26"/>
      <c r="H260" s="26">
        <f>H11+H12+H14+H16+H18+H20+H21+H23+H25+H27</f>
        <v>1823515</v>
      </c>
      <c r="I260" s="26">
        <f>I11+I12+I14+I16+I18+I20+I21+I23+I25+I27</f>
        <v>5317820</v>
      </c>
      <c r="J260" s="7">
        <f t="shared" si="4"/>
        <v>34.29064917579008</v>
      </c>
    </row>
    <row r="261" spans="1:10">
      <c r="A261" s="6">
        <v>2564</v>
      </c>
      <c r="B261" s="26" t="s">
        <v>0</v>
      </c>
      <c r="C261" s="26" t="s">
        <v>101</v>
      </c>
      <c r="D261" s="26" t="s">
        <v>102</v>
      </c>
      <c r="E261" s="26" t="s">
        <v>7</v>
      </c>
      <c r="F261" s="26"/>
      <c r="G261" s="26"/>
      <c r="H261" s="26">
        <f>H11+H12+H14+H16+H18</f>
        <v>875831</v>
      </c>
      <c r="I261" s="26">
        <f>I11+I12+I14+I16+I18</f>
        <v>2430451</v>
      </c>
      <c r="J261" s="7">
        <f t="shared" si="4"/>
        <v>36.035739868855615</v>
      </c>
    </row>
    <row r="262" spans="1:10">
      <c r="A262" s="6">
        <v>2564</v>
      </c>
      <c r="B262" s="26" t="s">
        <v>5</v>
      </c>
      <c r="C262" s="26" t="s">
        <v>101</v>
      </c>
      <c r="D262" s="26" t="s">
        <v>102</v>
      </c>
      <c r="E262" s="26" t="s">
        <v>7</v>
      </c>
      <c r="F262" s="26"/>
      <c r="G262" s="26"/>
      <c r="H262" s="26">
        <f>H20+H21+H23+H25+H27</f>
        <v>947684</v>
      </c>
      <c r="I262" s="26">
        <f>I20+I21+I23+I25+I27</f>
        <v>2887369</v>
      </c>
      <c r="J262" s="7">
        <f t="shared" si="4"/>
        <v>32.821714162616558</v>
      </c>
    </row>
    <row r="263" spans="1:10">
      <c r="A263" s="6">
        <v>2564</v>
      </c>
      <c r="B263" s="26" t="s">
        <v>100</v>
      </c>
      <c r="C263" s="26" t="s">
        <v>101</v>
      </c>
      <c r="D263" s="26" t="s">
        <v>102</v>
      </c>
      <c r="E263" s="26" t="s">
        <v>9</v>
      </c>
      <c r="F263" s="26"/>
      <c r="G263" s="26"/>
      <c r="H263" s="26">
        <f>H13+H15+H17+H19+H22+H24+H26+H28</f>
        <v>1208775</v>
      </c>
      <c r="I263" s="26">
        <f>I13+I15+I17+I19+I22+I24+I26+I28</f>
        <v>3261012</v>
      </c>
      <c r="J263" s="7">
        <f t="shared" si="4"/>
        <v>37.067480892434617</v>
      </c>
    </row>
    <row r="264" spans="1:10">
      <c r="A264" s="6">
        <v>2564</v>
      </c>
      <c r="B264" s="26" t="s">
        <v>0</v>
      </c>
      <c r="C264" s="26" t="s">
        <v>101</v>
      </c>
      <c r="D264" s="26" t="s">
        <v>102</v>
      </c>
      <c r="E264" s="26" t="s">
        <v>9</v>
      </c>
      <c r="F264" s="26"/>
      <c r="G264" s="26"/>
      <c r="H264" s="26">
        <f>H13+H15+H17+H19</f>
        <v>561336</v>
      </c>
      <c r="I264" s="26">
        <f>I13+I15+I17+I19</f>
        <v>1468241</v>
      </c>
      <c r="J264" s="7">
        <f t="shared" si="4"/>
        <v>38.231870653387283</v>
      </c>
    </row>
    <row r="265" spans="1:10">
      <c r="A265" s="6">
        <v>2564</v>
      </c>
      <c r="B265" s="26" t="s">
        <v>5</v>
      </c>
      <c r="C265" s="26" t="s">
        <v>101</v>
      </c>
      <c r="D265" s="26" t="s">
        <v>102</v>
      </c>
      <c r="E265" s="26" t="s">
        <v>9</v>
      </c>
      <c r="F265" s="26"/>
      <c r="G265" s="26"/>
      <c r="H265" s="26">
        <f>H22+H24+H26+H28</f>
        <v>647439</v>
      </c>
      <c r="I265" s="26">
        <f>I22+I24+I26+I28</f>
        <v>1792771</v>
      </c>
      <c r="J265" s="7">
        <f t="shared" si="4"/>
        <v>36.113870650518109</v>
      </c>
    </row>
    <row r="266" spans="1:10">
      <c r="A266" s="6">
        <v>2564</v>
      </c>
      <c r="B266" s="26" t="s">
        <v>100</v>
      </c>
      <c r="C266" s="26" t="s">
        <v>101</v>
      </c>
      <c r="D266" s="26"/>
      <c r="E266" s="26" t="s">
        <v>100</v>
      </c>
      <c r="F266" s="26"/>
      <c r="G266" s="28">
        <v>1</v>
      </c>
      <c r="H266" s="26">
        <f>SUMIF($G$29:$G$105,$G266,H$29:H$105)</f>
        <v>92151</v>
      </c>
      <c r="I266" s="26">
        <f>SUMIF($G$29:$G$105,$G266,I$29:I$105)</f>
        <v>352025</v>
      </c>
      <c r="J266" s="7">
        <f t="shared" si="4"/>
        <v>26.177402173141111</v>
      </c>
    </row>
    <row r="267" spans="1:10">
      <c r="A267" s="6">
        <v>2564</v>
      </c>
      <c r="B267" s="26" t="s">
        <v>100</v>
      </c>
      <c r="C267" s="26" t="s">
        <v>101</v>
      </c>
      <c r="D267" s="26"/>
      <c r="E267" s="26" t="s">
        <v>100</v>
      </c>
      <c r="F267" s="26"/>
      <c r="G267" s="28">
        <v>2</v>
      </c>
      <c r="H267" s="26">
        <f t="shared" ref="H267:I277" si="5">SUMIF($G$29:$G$105,$G267,H$29:H$105)</f>
        <v>74553</v>
      </c>
      <c r="I267" s="26">
        <f t="shared" si="5"/>
        <v>202197</v>
      </c>
      <c r="J267" s="7">
        <f t="shared" si="4"/>
        <v>36.871466935711211</v>
      </c>
    </row>
    <row r="268" spans="1:10">
      <c r="A268" s="6">
        <v>2564</v>
      </c>
      <c r="B268" s="26" t="s">
        <v>100</v>
      </c>
      <c r="C268" s="26" t="s">
        <v>101</v>
      </c>
      <c r="D268" s="26"/>
      <c r="E268" s="26" t="s">
        <v>100</v>
      </c>
      <c r="F268" s="26"/>
      <c r="G268" s="28">
        <v>3</v>
      </c>
      <c r="H268" s="26">
        <f t="shared" si="5"/>
        <v>68412</v>
      </c>
      <c r="I268" s="26">
        <f t="shared" si="5"/>
        <v>208622</v>
      </c>
      <c r="J268" s="7">
        <f t="shared" si="4"/>
        <v>32.792322957310354</v>
      </c>
    </row>
    <row r="269" spans="1:10">
      <c r="A269" s="6">
        <v>2564</v>
      </c>
      <c r="B269" s="26" t="s">
        <v>100</v>
      </c>
      <c r="C269" s="26" t="s">
        <v>101</v>
      </c>
      <c r="D269" s="26"/>
      <c r="E269" s="26" t="s">
        <v>100</v>
      </c>
      <c r="F269" s="26"/>
      <c r="G269" s="28">
        <v>4</v>
      </c>
      <c r="H269" s="26">
        <f t="shared" si="5"/>
        <v>477506</v>
      </c>
      <c r="I269" s="26">
        <f t="shared" si="5"/>
        <v>1197247</v>
      </c>
      <c r="J269" s="7">
        <f t="shared" si="4"/>
        <v>39.883666444768707</v>
      </c>
    </row>
    <row r="270" spans="1:10">
      <c r="A270" s="6">
        <v>2564</v>
      </c>
      <c r="B270" s="26" t="s">
        <v>100</v>
      </c>
      <c r="C270" s="26" t="s">
        <v>101</v>
      </c>
      <c r="D270" s="26"/>
      <c r="E270" s="26" t="s">
        <v>100</v>
      </c>
      <c r="F270" s="26"/>
      <c r="G270" s="28">
        <v>5</v>
      </c>
      <c r="H270" s="26">
        <f t="shared" si="5"/>
        <v>148928</v>
      </c>
      <c r="I270" s="26">
        <f t="shared" si="5"/>
        <v>490760</v>
      </c>
      <c r="J270" s="7">
        <f t="shared" si="4"/>
        <v>30.346401499714727</v>
      </c>
    </row>
    <row r="271" spans="1:10">
      <c r="A271" s="6">
        <v>2564</v>
      </c>
      <c r="B271" s="26" t="s">
        <v>100</v>
      </c>
      <c r="C271" s="26" t="s">
        <v>101</v>
      </c>
      <c r="D271" s="26"/>
      <c r="E271" s="26" t="s">
        <v>100</v>
      </c>
      <c r="F271" s="26"/>
      <c r="G271" s="28">
        <v>6</v>
      </c>
      <c r="H271" s="26">
        <f t="shared" si="5"/>
        <v>462117</v>
      </c>
      <c r="I271" s="26">
        <f t="shared" si="5"/>
        <v>1203955</v>
      </c>
      <c r="J271" s="7">
        <f t="shared" si="4"/>
        <v>38.383245220959253</v>
      </c>
    </row>
    <row r="272" spans="1:10">
      <c r="A272" s="6">
        <v>2564</v>
      </c>
      <c r="B272" s="26" t="s">
        <v>100</v>
      </c>
      <c r="C272" s="26" t="s">
        <v>101</v>
      </c>
      <c r="D272" s="26"/>
      <c r="E272" s="26" t="s">
        <v>100</v>
      </c>
      <c r="F272" s="26"/>
      <c r="G272" s="28">
        <v>7</v>
      </c>
      <c r="H272" s="26">
        <f t="shared" si="5"/>
        <v>403004</v>
      </c>
      <c r="I272" s="26">
        <f t="shared" si="5"/>
        <v>912709</v>
      </c>
      <c r="J272" s="7">
        <f t="shared" si="4"/>
        <v>44.154708674944587</v>
      </c>
    </row>
    <row r="273" spans="1:10">
      <c r="A273" s="6">
        <v>2564</v>
      </c>
      <c r="B273" s="26" t="s">
        <v>100</v>
      </c>
      <c r="C273" s="26" t="s">
        <v>101</v>
      </c>
      <c r="D273" s="26"/>
      <c r="E273" s="26" t="s">
        <v>100</v>
      </c>
      <c r="F273" s="26"/>
      <c r="G273" s="28">
        <v>8</v>
      </c>
      <c r="H273" s="26">
        <f t="shared" si="5"/>
        <v>66242</v>
      </c>
      <c r="I273" s="26">
        <f t="shared" si="5"/>
        <v>250329</v>
      </c>
      <c r="J273" s="7">
        <f t="shared" si="4"/>
        <v>26.461976039531976</v>
      </c>
    </row>
    <row r="274" spans="1:10">
      <c r="A274" s="6">
        <v>2564</v>
      </c>
      <c r="B274" s="26" t="s">
        <v>100</v>
      </c>
      <c r="C274" s="26" t="s">
        <v>101</v>
      </c>
      <c r="D274" s="26"/>
      <c r="E274" s="26" t="s">
        <v>100</v>
      </c>
      <c r="F274" s="26"/>
      <c r="G274" s="28">
        <v>9</v>
      </c>
      <c r="H274" s="26">
        <f t="shared" si="5"/>
        <v>102351</v>
      </c>
      <c r="I274" s="26">
        <f t="shared" si="5"/>
        <v>300356</v>
      </c>
      <c r="J274" s="7">
        <f t="shared" si="4"/>
        <v>34.07656247919136</v>
      </c>
    </row>
    <row r="275" spans="1:10">
      <c r="A275" s="6">
        <v>2564</v>
      </c>
      <c r="B275" s="26" t="s">
        <v>100</v>
      </c>
      <c r="C275" s="26" t="s">
        <v>101</v>
      </c>
      <c r="D275" s="26"/>
      <c r="E275" s="26" t="s">
        <v>100</v>
      </c>
      <c r="F275" s="26"/>
      <c r="G275" s="28">
        <v>10</v>
      </c>
      <c r="H275" s="26">
        <f t="shared" si="5"/>
        <v>146952</v>
      </c>
      <c r="I275" s="26">
        <f t="shared" si="5"/>
        <v>405112</v>
      </c>
      <c r="J275" s="7">
        <f t="shared" si="4"/>
        <v>36.274413001836528</v>
      </c>
    </row>
    <row r="276" spans="1:10">
      <c r="A276" s="6">
        <v>2564</v>
      </c>
      <c r="B276" s="26" t="s">
        <v>100</v>
      </c>
      <c r="C276" s="26" t="s">
        <v>101</v>
      </c>
      <c r="D276" s="26"/>
      <c r="E276" s="26" t="s">
        <v>100</v>
      </c>
      <c r="F276" s="26"/>
      <c r="G276" s="28">
        <v>11</v>
      </c>
      <c r="H276" s="26">
        <f t="shared" si="5"/>
        <v>95643</v>
      </c>
      <c r="I276" s="26">
        <f t="shared" si="5"/>
        <v>283505</v>
      </c>
      <c r="J276" s="7">
        <f t="shared" si="4"/>
        <v>33.73591294686161</v>
      </c>
    </row>
    <row r="277" spans="1:10">
      <c r="A277" s="6">
        <v>2564</v>
      </c>
      <c r="B277" s="26" t="s">
        <v>100</v>
      </c>
      <c r="C277" s="26" t="s">
        <v>101</v>
      </c>
      <c r="D277" s="26"/>
      <c r="E277" s="26" t="s">
        <v>100</v>
      </c>
      <c r="F277" s="26"/>
      <c r="G277" s="28">
        <v>12</v>
      </c>
      <c r="H277" s="26">
        <f t="shared" si="5"/>
        <v>296149</v>
      </c>
      <c r="I277" s="26">
        <f t="shared" si="5"/>
        <v>580950</v>
      </c>
      <c r="J277" s="7">
        <f t="shared" si="4"/>
        <v>50.976676133918581</v>
      </c>
    </row>
    <row r="278" spans="1:10">
      <c r="A278" s="6">
        <v>2560</v>
      </c>
      <c r="B278" s="26" t="s">
        <v>100</v>
      </c>
      <c r="C278" s="26" t="s">
        <v>101</v>
      </c>
      <c r="D278" s="26" t="s">
        <v>102</v>
      </c>
      <c r="E278" s="26" t="s">
        <v>100</v>
      </c>
      <c r="F278" s="26"/>
      <c r="G278" s="26"/>
      <c r="H278" s="26">
        <f>SUM(H106:H113)</f>
        <v>14258315</v>
      </c>
      <c r="I278" s="26">
        <f>SUM(I106:I113)</f>
        <v>20894165</v>
      </c>
      <c r="J278" s="7">
        <f t="shared" si="4"/>
        <v>68.240654747389996</v>
      </c>
    </row>
    <row r="279" spans="1:10">
      <c r="A279" s="6">
        <v>2560</v>
      </c>
      <c r="B279" s="26" t="s">
        <v>0</v>
      </c>
      <c r="C279" s="26" t="s">
        <v>101</v>
      </c>
      <c r="D279" s="26" t="s">
        <v>102</v>
      </c>
      <c r="E279" s="26" t="s">
        <v>100</v>
      </c>
      <c r="F279" s="26"/>
      <c r="G279" s="26"/>
      <c r="H279" s="26">
        <f>SUM(H106:H109)</f>
        <v>7219558</v>
      </c>
      <c r="I279" s="26">
        <f>SUM(I106:I109)</f>
        <v>10358092</v>
      </c>
      <c r="J279" s="7">
        <f t="shared" si="4"/>
        <v>69.699689865662521</v>
      </c>
    </row>
    <row r="280" spans="1:10">
      <c r="A280" s="6">
        <v>2560</v>
      </c>
      <c r="B280" s="26" t="s">
        <v>5</v>
      </c>
      <c r="C280" s="26" t="s">
        <v>101</v>
      </c>
      <c r="D280" s="26" t="s">
        <v>102</v>
      </c>
      <c r="E280" s="26" t="s">
        <v>100</v>
      </c>
      <c r="F280" s="26"/>
      <c r="G280" s="26"/>
      <c r="H280" s="26">
        <f>SUM(H110:H113)</f>
        <v>7038757</v>
      </c>
      <c r="I280" s="26">
        <f>SUM(I110:I113)</f>
        <v>10536073</v>
      </c>
      <c r="J280" s="7">
        <f t="shared" si="4"/>
        <v>66.806266433423531</v>
      </c>
    </row>
    <row r="281" spans="1:10">
      <c r="A281" s="6">
        <v>2560</v>
      </c>
      <c r="B281" s="26" t="s">
        <v>100</v>
      </c>
      <c r="C281" s="25" t="s">
        <v>1</v>
      </c>
      <c r="D281" s="26" t="s">
        <v>102</v>
      </c>
      <c r="E281" s="26" t="s">
        <v>100</v>
      </c>
      <c r="F281" s="26"/>
      <c r="G281" s="26"/>
      <c r="H281" s="26">
        <f>H106+H110</f>
        <v>3118643</v>
      </c>
      <c r="I281" s="26">
        <f>I106+I110</f>
        <v>4565019</v>
      </c>
      <c r="J281" s="7">
        <f t="shared" si="4"/>
        <v>68.316101203521825</v>
      </c>
    </row>
    <row r="282" spans="1:10">
      <c r="A282" s="6">
        <v>2560</v>
      </c>
      <c r="B282" s="26" t="s">
        <v>100</v>
      </c>
      <c r="C282" s="25" t="s">
        <v>2</v>
      </c>
      <c r="D282" s="26" t="s">
        <v>102</v>
      </c>
      <c r="E282" s="26" t="s">
        <v>100</v>
      </c>
      <c r="F282" s="26"/>
      <c r="G282" s="26"/>
      <c r="H282" s="26">
        <f>H107+H111</f>
        <v>5994135</v>
      </c>
      <c r="I282" s="26">
        <f>I107+I111</f>
        <v>8721375</v>
      </c>
      <c r="J282" s="7">
        <f t="shared" si="4"/>
        <v>68.72924280861676</v>
      </c>
    </row>
    <row r="283" spans="1:10">
      <c r="A283" s="6">
        <v>2560</v>
      </c>
      <c r="B283" s="26" t="s">
        <v>100</v>
      </c>
      <c r="C283" s="25" t="s">
        <v>3</v>
      </c>
      <c r="D283" s="26" t="s">
        <v>102</v>
      </c>
      <c r="E283" s="26" t="s">
        <v>100</v>
      </c>
      <c r="F283" s="26"/>
      <c r="G283" s="26"/>
      <c r="H283" s="26">
        <f>H108+H112</f>
        <v>3536679</v>
      </c>
      <c r="I283" s="26">
        <f>I108+I112</f>
        <v>5248721</v>
      </c>
      <c r="J283" s="7">
        <f t="shared" si="4"/>
        <v>67.381729758544992</v>
      </c>
    </row>
    <row r="284" spans="1:10">
      <c r="A284" s="6">
        <v>2560</v>
      </c>
      <c r="B284" s="26" t="s">
        <v>100</v>
      </c>
      <c r="C284" s="25" t="s">
        <v>4</v>
      </c>
      <c r="D284" s="26" t="s">
        <v>102</v>
      </c>
      <c r="E284" s="26" t="s">
        <v>100</v>
      </c>
      <c r="F284" s="26"/>
      <c r="G284" s="26"/>
      <c r="H284" s="26">
        <f>H109+H113</f>
        <v>1608858</v>
      </c>
      <c r="I284" s="26">
        <f>I109+I113</f>
        <v>2359050</v>
      </c>
      <c r="J284" s="7">
        <f t="shared" si="4"/>
        <v>68.199402301774015</v>
      </c>
    </row>
    <row r="285" spans="1:10">
      <c r="A285" s="6">
        <v>2560</v>
      </c>
      <c r="B285" s="26" t="s">
        <v>100</v>
      </c>
      <c r="C285" s="26" t="s">
        <v>101</v>
      </c>
      <c r="D285" s="25" t="s">
        <v>6</v>
      </c>
      <c r="E285" s="26" t="s">
        <v>100</v>
      </c>
      <c r="F285" s="26"/>
      <c r="G285" s="26"/>
      <c r="H285" s="26">
        <f>H114+H123</f>
        <v>3281475</v>
      </c>
      <c r="I285" s="26">
        <f>I114+I123</f>
        <v>5468429</v>
      </c>
      <c r="J285" s="7">
        <f t="shared" si="4"/>
        <v>60.007636562530116</v>
      </c>
    </row>
    <row r="286" spans="1:10">
      <c r="A286" s="6">
        <v>2560</v>
      </c>
      <c r="B286" s="26" t="s">
        <v>100</v>
      </c>
      <c r="C286" s="26" t="s">
        <v>101</v>
      </c>
      <c r="D286" s="25" t="s">
        <v>8</v>
      </c>
      <c r="E286" s="26" t="s">
        <v>100</v>
      </c>
      <c r="F286" s="26"/>
      <c r="G286" s="26"/>
      <c r="H286" s="26">
        <f>H115+H116+H124+H125</f>
        <v>5378938</v>
      </c>
      <c r="I286" s="26">
        <f>I115+I116+I124+I125</f>
        <v>7085030</v>
      </c>
      <c r="J286" s="7">
        <f t="shared" si="4"/>
        <v>75.91976321906894</v>
      </c>
    </row>
    <row r="287" spans="1:10">
      <c r="A287" s="6">
        <v>2560</v>
      </c>
      <c r="B287" s="26" t="s">
        <v>100</v>
      </c>
      <c r="C287" s="26" t="s">
        <v>101</v>
      </c>
      <c r="D287" s="25" t="s">
        <v>10</v>
      </c>
      <c r="E287" s="26" t="s">
        <v>100</v>
      </c>
      <c r="F287" s="26"/>
      <c r="G287" s="26"/>
      <c r="H287" s="26">
        <f>H117+H118+H126+H127</f>
        <v>1189522</v>
      </c>
      <c r="I287" s="26">
        <f>I117+I118+I126+I127</f>
        <v>2035279</v>
      </c>
      <c r="J287" s="7">
        <f t="shared" si="4"/>
        <v>58.445156659111603</v>
      </c>
    </row>
    <row r="288" spans="1:10">
      <c r="A288" s="6">
        <v>2560</v>
      </c>
      <c r="B288" s="26" t="s">
        <v>100</v>
      </c>
      <c r="C288" s="26" t="s">
        <v>101</v>
      </c>
      <c r="D288" s="25" t="s">
        <v>11</v>
      </c>
      <c r="E288" s="26" t="s">
        <v>100</v>
      </c>
      <c r="F288" s="26"/>
      <c r="G288" s="26"/>
      <c r="H288" s="26">
        <f>H119+H120+H128+H129</f>
        <v>2683909</v>
      </c>
      <c r="I288" s="26">
        <f>I119+I120+I128+I129</f>
        <v>4006569</v>
      </c>
      <c r="J288" s="7">
        <f t="shared" si="4"/>
        <v>66.987714425983924</v>
      </c>
    </row>
    <row r="289" spans="1:10">
      <c r="A289" s="6">
        <v>2560</v>
      </c>
      <c r="B289" s="26" t="s">
        <v>100</v>
      </c>
      <c r="C289" s="26" t="s">
        <v>101</v>
      </c>
      <c r="D289" s="25" t="s">
        <v>12</v>
      </c>
      <c r="E289" s="26" t="s">
        <v>100</v>
      </c>
      <c r="F289" s="26"/>
      <c r="G289" s="26"/>
      <c r="H289" s="26">
        <f>H121+H122+H130+H131</f>
        <v>1724474</v>
      </c>
      <c r="I289" s="26">
        <f>I121+I122+I130+I131</f>
        <v>2298856</v>
      </c>
      <c r="J289" s="7">
        <f t="shared" si="4"/>
        <v>75.014441965916959</v>
      </c>
    </row>
    <row r="290" spans="1:10">
      <c r="A290" s="6">
        <v>2560</v>
      </c>
      <c r="B290" s="26" t="s">
        <v>0</v>
      </c>
      <c r="C290" s="26" t="s">
        <v>101</v>
      </c>
      <c r="D290" s="25" t="s">
        <v>6</v>
      </c>
      <c r="E290" s="26" t="s">
        <v>100</v>
      </c>
      <c r="F290" s="26"/>
      <c r="G290" s="26"/>
      <c r="H290" s="26">
        <f>H114</f>
        <v>1606963</v>
      </c>
      <c r="I290" s="26">
        <f>I114</f>
        <v>2655515</v>
      </c>
      <c r="J290" s="7">
        <f t="shared" si="4"/>
        <v>60.51417521648343</v>
      </c>
    </row>
    <row r="291" spans="1:10">
      <c r="A291" s="6">
        <v>2560</v>
      </c>
      <c r="B291" s="26" t="s">
        <v>0</v>
      </c>
      <c r="C291" s="26" t="s">
        <v>101</v>
      </c>
      <c r="D291" s="25" t="s">
        <v>8</v>
      </c>
      <c r="E291" s="26" t="s">
        <v>100</v>
      </c>
      <c r="F291" s="26"/>
      <c r="G291" s="26"/>
      <c r="H291" s="26">
        <f>H115+H116</f>
        <v>2722366</v>
      </c>
      <c r="I291" s="26">
        <f>I115+I116</f>
        <v>3518772</v>
      </c>
      <c r="J291" s="7">
        <f t="shared" si="4"/>
        <v>77.366933691640156</v>
      </c>
    </row>
    <row r="292" spans="1:10">
      <c r="A292" s="6">
        <v>2560</v>
      </c>
      <c r="B292" s="26" t="s">
        <v>0</v>
      </c>
      <c r="C292" s="26" t="s">
        <v>101</v>
      </c>
      <c r="D292" s="25" t="s">
        <v>10</v>
      </c>
      <c r="E292" s="26" t="s">
        <v>100</v>
      </c>
      <c r="F292" s="26"/>
      <c r="G292" s="26"/>
      <c r="H292" s="26">
        <f>H117+H118</f>
        <v>629967</v>
      </c>
      <c r="I292" s="26">
        <f>I117+I118</f>
        <v>1051722</v>
      </c>
      <c r="J292" s="7">
        <f t="shared" si="4"/>
        <v>59.898623400480353</v>
      </c>
    </row>
    <row r="293" spans="1:10">
      <c r="A293" s="6">
        <v>2560</v>
      </c>
      <c r="B293" s="26" t="s">
        <v>0</v>
      </c>
      <c r="C293" s="26" t="s">
        <v>101</v>
      </c>
      <c r="D293" s="25" t="s">
        <v>11</v>
      </c>
      <c r="E293" s="26" t="s">
        <v>100</v>
      </c>
      <c r="F293" s="26"/>
      <c r="G293" s="26"/>
      <c r="H293" s="26">
        <f>H119+H120</f>
        <v>1385396</v>
      </c>
      <c r="I293" s="26">
        <f>I119+I120</f>
        <v>1985733</v>
      </c>
      <c r="J293" s="7">
        <f t="shared" si="4"/>
        <v>69.76748636397744</v>
      </c>
    </row>
    <row r="294" spans="1:10">
      <c r="A294" s="6">
        <v>2560</v>
      </c>
      <c r="B294" s="26" t="s">
        <v>0</v>
      </c>
      <c r="C294" s="26" t="s">
        <v>101</v>
      </c>
      <c r="D294" s="25" t="s">
        <v>12</v>
      </c>
      <c r="E294" s="26" t="s">
        <v>100</v>
      </c>
      <c r="F294" s="26"/>
      <c r="G294" s="26"/>
      <c r="H294" s="26">
        <f>H121+H122</f>
        <v>874867</v>
      </c>
      <c r="I294" s="26">
        <f>I121+I122</f>
        <v>1146349</v>
      </c>
      <c r="J294" s="7">
        <f t="shared" si="4"/>
        <v>76.317683358209408</v>
      </c>
    </row>
    <row r="295" spans="1:10">
      <c r="A295" s="6">
        <v>2560</v>
      </c>
      <c r="B295" s="26" t="s">
        <v>5</v>
      </c>
      <c r="C295" s="26" t="s">
        <v>101</v>
      </c>
      <c r="D295" s="25" t="s">
        <v>6</v>
      </c>
      <c r="E295" s="26" t="s">
        <v>100</v>
      </c>
      <c r="F295" s="26"/>
      <c r="G295" s="26"/>
      <c r="H295" s="26">
        <f>H123</f>
        <v>1674512</v>
      </c>
      <c r="I295" s="26">
        <f>I123</f>
        <v>2812914</v>
      </c>
      <c r="J295" s="7">
        <f t="shared" si="4"/>
        <v>59.529441710624639</v>
      </c>
    </row>
    <row r="296" spans="1:10">
      <c r="A296" s="6">
        <v>2560</v>
      </c>
      <c r="B296" s="26" t="s">
        <v>5</v>
      </c>
      <c r="C296" s="26" t="s">
        <v>101</v>
      </c>
      <c r="D296" s="25" t="s">
        <v>8</v>
      </c>
      <c r="E296" s="26" t="s">
        <v>100</v>
      </c>
      <c r="F296" s="26"/>
      <c r="G296" s="26"/>
      <c r="H296" s="26">
        <f>H124+H125</f>
        <v>2656572</v>
      </c>
      <c r="I296" s="26">
        <f>I124+I125</f>
        <v>3566258</v>
      </c>
      <c r="J296" s="7">
        <f t="shared" si="4"/>
        <v>74.491862338619356</v>
      </c>
    </row>
    <row r="297" spans="1:10">
      <c r="A297" s="6">
        <v>2560</v>
      </c>
      <c r="B297" s="26" t="s">
        <v>5</v>
      </c>
      <c r="C297" s="26" t="s">
        <v>101</v>
      </c>
      <c r="D297" s="25" t="s">
        <v>10</v>
      </c>
      <c r="E297" s="26" t="s">
        <v>100</v>
      </c>
      <c r="F297" s="26"/>
      <c r="G297" s="26"/>
      <c r="H297" s="26">
        <f>H126+H127</f>
        <v>559555</v>
      </c>
      <c r="I297" s="26">
        <f>I126+I127</f>
        <v>983557</v>
      </c>
      <c r="J297" s="7">
        <f t="shared" si="4"/>
        <v>56.89095802276838</v>
      </c>
    </row>
    <row r="298" spans="1:10">
      <c r="A298" s="6">
        <v>2560</v>
      </c>
      <c r="B298" s="26" t="s">
        <v>5</v>
      </c>
      <c r="C298" s="26" t="s">
        <v>101</v>
      </c>
      <c r="D298" s="25" t="s">
        <v>11</v>
      </c>
      <c r="E298" s="26" t="s">
        <v>100</v>
      </c>
      <c r="F298" s="26"/>
      <c r="G298" s="26"/>
      <c r="H298" s="26">
        <f>H128+H129</f>
        <v>1298513</v>
      </c>
      <c r="I298" s="26">
        <f>I128+I129</f>
        <v>2020836</v>
      </c>
      <c r="J298" s="7">
        <f t="shared" si="4"/>
        <v>64.256228610337502</v>
      </c>
    </row>
    <row r="299" spans="1:10">
      <c r="A299" s="6">
        <v>2560</v>
      </c>
      <c r="B299" s="26" t="s">
        <v>5</v>
      </c>
      <c r="C299" s="26" t="s">
        <v>101</v>
      </c>
      <c r="D299" s="25" t="s">
        <v>12</v>
      </c>
      <c r="E299" s="26" t="s">
        <v>100</v>
      </c>
      <c r="F299" s="26"/>
      <c r="G299" s="26"/>
      <c r="H299" s="26">
        <f>H130+H131</f>
        <v>849607</v>
      </c>
      <c r="I299" s="26">
        <f>I130+I131</f>
        <v>1152507</v>
      </c>
      <c r="J299" s="7">
        <f t="shared" si="4"/>
        <v>73.718163967767651</v>
      </c>
    </row>
    <row r="300" spans="1:10">
      <c r="A300" s="6">
        <v>2560</v>
      </c>
      <c r="B300" s="26" t="s">
        <v>100</v>
      </c>
      <c r="C300" s="26" t="s">
        <v>101</v>
      </c>
      <c r="D300" s="26" t="s">
        <v>102</v>
      </c>
      <c r="E300" s="26" t="s">
        <v>7</v>
      </c>
      <c r="F300" s="26"/>
      <c r="G300" s="26"/>
      <c r="H300" s="26">
        <f>H114+H115+H117+H119+H121+H123+H124+H126+H128+H130</f>
        <v>8418037</v>
      </c>
      <c r="I300" s="26">
        <f>I114+I115+I117+I119+I121+I123+I124+I126+I128+I130</f>
        <v>12452852</v>
      </c>
      <c r="J300" s="7">
        <f t="shared" si="4"/>
        <v>67.599269629158044</v>
      </c>
    </row>
    <row r="301" spans="1:10">
      <c r="A301" s="6">
        <v>2560</v>
      </c>
      <c r="B301" s="26" t="s">
        <v>0</v>
      </c>
      <c r="C301" s="26" t="s">
        <v>101</v>
      </c>
      <c r="D301" s="26" t="s">
        <v>102</v>
      </c>
      <c r="E301" s="26" t="s">
        <v>7</v>
      </c>
      <c r="F301" s="26"/>
      <c r="G301" s="26"/>
      <c r="H301" s="26">
        <f>H114+H115+H117+H119+H121</f>
        <v>4213982</v>
      </c>
      <c r="I301" s="26">
        <f>I114+I115+I117+I119+I121</f>
        <v>6122120</v>
      </c>
      <c r="J301" s="7">
        <f t="shared" si="4"/>
        <v>68.832071243294806</v>
      </c>
    </row>
    <row r="302" spans="1:10">
      <c r="A302" s="6">
        <v>2560</v>
      </c>
      <c r="B302" s="26" t="s">
        <v>5</v>
      </c>
      <c r="C302" s="26" t="s">
        <v>101</v>
      </c>
      <c r="D302" s="26" t="s">
        <v>102</v>
      </c>
      <c r="E302" s="26" t="s">
        <v>7</v>
      </c>
      <c r="F302" s="26"/>
      <c r="G302" s="26"/>
      <c r="H302" s="26">
        <f>H123+H124+H126+H128+H130</f>
        <v>4204055</v>
      </c>
      <c r="I302" s="26">
        <f>I123+I124+I126+I128+I130</f>
        <v>6330732</v>
      </c>
      <c r="J302" s="7">
        <f t="shared" ref="J302:J345" si="6">H302*100/I302</f>
        <v>66.407091628582606</v>
      </c>
    </row>
    <row r="303" spans="1:10">
      <c r="A303" s="6">
        <v>2560</v>
      </c>
      <c r="B303" s="26" t="s">
        <v>100</v>
      </c>
      <c r="C303" s="26" t="s">
        <v>101</v>
      </c>
      <c r="D303" s="26" t="s">
        <v>102</v>
      </c>
      <c r="E303" s="26" t="s">
        <v>9</v>
      </c>
      <c r="F303" s="26"/>
      <c r="G303" s="26"/>
      <c r="H303" s="26">
        <f>H116+H118+H120+H122+H125+H127+H129+H131</f>
        <v>5840281</v>
      </c>
      <c r="I303" s="26">
        <f>I116+I118+I120+I122+I125+I127+I129+I131</f>
        <v>8441311</v>
      </c>
      <c r="J303" s="7">
        <f t="shared" si="6"/>
        <v>69.186895258331319</v>
      </c>
    </row>
    <row r="304" spans="1:10">
      <c r="A304" s="6">
        <v>2560</v>
      </c>
      <c r="B304" s="26" t="s">
        <v>0</v>
      </c>
      <c r="C304" s="26" t="s">
        <v>101</v>
      </c>
      <c r="D304" s="26" t="s">
        <v>102</v>
      </c>
      <c r="E304" s="26" t="s">
        <v>9</v>
      </c>
      <c r="F304" s="26"/>
      <c r="G304" s="26"/>
      <c r="H304" s="26">
        <f>H116+H118+H120+H122</f>
        <v>3005577</v>
      </c>
      <c r="I304" s="26">
        <f>I116+I118+I120+I122</f>
        <v>4235971</v>
      </c>
      <c r="J304" s="7">
        <f t="shared" si="6"/>
        <v>70.953672723444043</v>
      </c>
    </row>
    <row r="305" spans="1:10">
      <c r="A305" s="6">
        <v>2560</v>
      </c>
      <c r="B305" s="26" t="s">
        <v>5</v>
      </c>
      <c r="C305" s="26" t="s">
        <v>101</v>
      </c>
      <c r="D305" s="26" t="s">
        <v>102</v>
      </c>
      <c r="E305" s="26" t="s">
        <v>9</v>
      </c>
      <c r="F305" s="26"/>
      <c r="G305" s="26"/>
      <c r="H305" s="26">
        <f>H125+H127+H129+H131</f>
        <v>2834704</v>
      </c>
      <c r="I305" s="26">
        <f>I125+I127+I129+I131</f>
        <v>4205340</v>
      </c>
      <c r="J305" s="7">
        <f t="shared" si="6"/>
        <v>67.40724887880647</v>
      </c>
    </row>
    <row r="306" spans="1:10">
      <c r="A306" s="6">
        <v>2560</v>
      </c>
      <c r="B306" s="26" t="s">
        <v>100</v>
      </c>
      <c r="C306" s="26" t="s">
        <v>101</v>
      </c>
      <c r="D306" s="26"/>
      <c r="E306" s="26" t="s">
        <v>100</v>
      </c>
      <c r="F306" s="26"/>
      <c r="G306" s="28">
        <v>1</v>
      </c>
      <c r="H306" s="26">
        <f>SUMIF($G$132:$G$208,$G306,H$132:H$208)</f>
        <v>609854</v>
      </c>
      <c r="I306" s="26">
        <f>SUMIF($G$132:$G$208,$G306,I$132:I$208)</f>
        <v>1136277</v>
      </c>
      <c r="J306" s="7">
        <f t="shared" si="6"/>
        <v>53.671243895634603</v>
      </c>
    </row>
    <row r="307" spans="1:10">
      <c r="A307" s="6">
        <v>2560</v>
      </c>
      <c r="B307" s="26" t="s">
        <v>100</v>
      </c>
      <c r="C307" s="26" t="s">
        <v>101</v>
      </c>
      <c r="D307" s="26"/>
      <c r="E307" s="26" t="s">
        <v>100</v>
      </c>
      <c r="F307" s="26"/>
      <c r="G307" s="28">
        <v>2</v>
      </c>
      <c r="H307" s="26">
        <f t="shared" ref="H307:I317" si="7">SUMIF($G$132:$G$208,$G307,H$132:H$208)</f>
        <v>331431</v>
      </c>
      <c r="I307" s="26">
        <f t="shared" si="7"/>
        <v>488853</v>
      </c>
      <c r="J307" s="7">
        <f t="shared" si="6"/>
        <v>67.797681511620056</v>
      </c>
    </row>
    <row r="308" spans="1:10">
      <c r="A308" s="6">
        <v>2560</v>
      </c>
      <c r="B308" s="26" t="s">
        <v>100</v>
      </c>
      <c r="C308" s="26" t="s">
        <v>101</v>
      </c>
      <c r="D308" s="26"/>
      <c r="E308" s="26" t="s">
        <v>100</v>
      </c>
      <c r="F308" s="26"/>
      <c r="G308" s="28">
        <v>3</v>
      </c>
      <c r="H308" s="26">
        <f t="shared" si="7"/>
        <v>263802</v>
      </c>
      <c r="I308" s="26">
        <f t="shared" si="7"/>
        <v>434420</v>
      </c>
      <c r="J308" s="7">
        <f t="shared" si="6"/>
        <v>60.725104737350954</v>
      </c>
    </row>
    <row r="309" spans="1:10">
      <c r="A309" s="6">
        <v>2560</v>
      </c>
      <c r="B309" s="26" t="s">
        <v>100</v>
      </c>
      <c r="C309" s="26" t="s">
        <v>101</v>
      </c>
      <c r="D309" s="26"/>
      <c r="E309" s="26" t="s">
        <v>100</v>
      </c>
      <c r="F309" s="26"/>
      <c r="G309" s="28">
        <v>4</v>
      </c>
      <c r="H309" s="26">
        <f t="shared" si="7"/>
        <v>1740826</v>
      </c>
      <c r="I309" s="26">
        <f t="shared" si="7"/>
        <v>2547056</v>
      </c>
      <c r="J309" s="7">
        <f t="shared" si="6"/>
        <v>68.346593086292572</v>
      </c>
    </row>
    <row r="310" spans="1:10">
      <c r="A310" s="6">
        <v>2560</v>
      </c>
      <c r="B310" s="26" t="s">
        <v>100</v>
      </c>
      <c r="C310" s="26" t="s">
        <v>101</v>
      </c>
      <c r="D310" s="26"/>
      <c r="E310" s="26" t="s">
        <v>100</v>
      </c>
      <c r="F310" s="26"/>
      <c r="G310" s="28">
        <v>5</v>
      </c>
      <c r="H310" s="26">
        <f t="shared" si="7"/>
        <v>1099950</v>
      </c>
      <c r="I310" s="26">
        <f t="shared" si="7"/>
        <v>1407806</v>
      </c>
      <c r="J310" s="7">
        <f t="shared" si="6"/>
        <v>78.132214239746105</v>
      </c>
    </row>
    <row r="311" spans="1:10">
      <c r="A311" s="6">
        <v>2560</v>
      </c>
      <c r="B311" s="26" t="s">
        <v>100</v>
      </c>
      <c r="C311" s="26" t="s">
        <v>101</v>
      </c>
      <c r="D311" s="26"/>
      <c r="E311" s="26" t="s">
        <v>100</v>
      </c>
      <c r="F311" s="26"/>
      <c r="G311" s="28">
        <v>6</v>
      </c>
      <c r="H311" s="26">
        <f t="shared" si="7"/>
        <v>2522597</v>
      </c>
      <c r="I311" s="26">
        <f t="shared" si="7"/>
        <v>3105896</v>
      </c>
      <c r="J311" s="7">
        <f t="shared" si="6"/>
        <v>81.219622292568715</v>
      </c>
    </row>
    <row r="312" spans="1:10">
      <c r="A312" s="6">
        <v>2560</v>
      </c>
      <c r="B312" s="26" t="s">
        <v>100</v>
      </c>
      <c r="C312" s="26" t="s">
        <v>101</v>
      </c>
      <c r="D312" s="26"/>
      <c r="E312" s="26" t="s">
        <v>100</v>
      </c>
      <c r="F312" s="26"/>
      <c r="G312" s="28">
        <v>7</v>
      </c>
      <c r="H312" s="26">
        <f t="shared" si="7"/>
        <v>996774</v>
      </c>
      <c r="I312" s="26">
        <f t="shared" si="7"/>
        <v>1412147</v>
      </c>
      <c r="J312" s="7">
        <f t="shared" si="6"/>
        <v>70.585710977681501</v>
      </c>
    </row>
    <row r="313" spans="1:10">
      <c r="A313" s="6">
        <v>2560</v>
      </c>
      <c r="B313" s="26" t="s">
        <v>100</v>
      </c>
      <c r="C313" s="26" t="s">
        <v>101</v>
      </c>
      <c r="D313" s="26"/>
      <c r="E313" s="26" t="s">
        <v>100</v>
      </c>
      <c r="F313" s="26"/>
      <c r="G313" s="28">
        <v>8</v>
      </c>
      <c r="H313" s="26">
        <f t="shared" si="7"/>
        <v>552858</v>
      </c>
      <c r="I313" s="26">
        <f t="shared" si="7"/>
        <v>846442</v>
      </c>
      <c r="J313" s="7">
        <f t="shared" si="6"/>
        <v>65.315520732666855</v>
      </c>
    </row>
    <row r="314" spans="1:10">
      <c r="A314" s="6">
        <v>2560</v>
      </c>
      <c r="B314" s="26" t="s">
        <v>100</v>
      </c>
      <c r="C314" s="26" t="s">
        <v>101</v>
      </c>
      <c r="D314" s="26"/>
      <c r="E314" s="26" t="s">
        <v>100</v>
      </c>
      <c r="F314" s="26"/>
      <c r="G314" s="28">
        <v>9</v>
      </c>
      <c r="H314" s="26">
        <f t="shared" si="7"/>
        <v>630530</v>
      </c>
      <c r="I314" s="26">
        <f t="shared" si="7"/>
        <v>942627</v>
      </c>
      <c r="J314" s="7">
        <f t="shared" si="6"/>
        <v>66.890721356379558</v>
      </c>
    </row>
    <row r="315" spans="1:10">
      <c r="A315" s="6">
        <v>2560</v>
      </c>
      <c r="B315" s="26" t="s">
        <v>100</v>
      </c>
      <c r="C315" s="26" t="s">
        <v>101</v>
      </c>
      <c r="D315" s="26"/>
      <c r="E315" s="26" t="s">
        <v>100</v>
      </c>
      <c r="F315" s="26"/>
      <c r="G315" s="28">
        <v>10</v>
      </c>
      <c r="H315" s="26">
        <f t="shared" si="7"/>
        <v>503746</v>
      </c>
      <c r="I315" s="26">
        <f t="shared" si="7"/>
        <v>805355</v>
      </c>
      <c r="J315" s="7">
        <f t="shared" si="6"/>
        <v>62.549558890178865</v>
      </c>
    </row>
    <row r="316" spans="1:10">
      <c r="A316" s="6">
        <v>2560</v>
      </c>
      <c r="B316" s="26" t="s">
        <v>100</v>
      </c>
      <c r="C316" s="26" t="s">
        <v>101</v>
      </c>
      <c r="D316" s="26"/>
      <c r="E316" s="26" t="s">
        <v>100</v>
      </c>
      <c r="F316" s="26"/>
      <c r="G316" s="28">
        <v>11</v>
      </c>
      <c r="H316" s="26">
        <f t="shared" si="7"/>
        <v>657837</v>
      </c>
      <c r="I316" s="26">
        <f t="shared" si="7"/>
        <v>908120</v>
      </c>
      <c r="J316" s="7">
        <f t="shared" si="6"/>
        <v>72.439435316918463</v>
      </c>
    </row>
    <row r="317" spans="1:10">
      <c r="A317" s="6">
        <v>2560</v>
      </c>
      <c r="B317" s="26" t="s">
        <v>100</v>
      </c>
      <c r="C317" s="26" t="s">
        <v>101</v>
      </c>
      <c r="D317" s="26"/>
      <c r="E317" s="26" t="s">
        <v>100</v>
      </c>
      <c r="F317" s="26"/>
      <c r="G317" s="28">
        <v>12</v>
      </c>
      <c r="H317" s="26">
        <f t="shared" si="7"/>
        <v>1066638</v>
      </c>
      <c r="I317" s="26">
        <f t="shared" si="7"/>
        <v>1390737</v>
      </c>
      <c r="J317" s="7">
        <f t="shared" si="6"/>
        <v>76.695881392384038</v>
      </c>
    </row>
    <row r="318" spans="1:10">
      <c r="A318" s="6">
        <v>2557</v>
      </c>
      <c r="B318" s="26" t="s">
        <v>100</v>
      </c>
      <c r="C318" s="26" t="s">
        <v>101</v>
      </c>
      <c r="D318" s="26" t="s">
        <v>102</v>
      </c>
      <c r="E318" s="26" t="s">
        <v>100</v>
      </c>
      <c r="F318" s="26"/>
      <c r="G318" s="26"/>
      <c r="H318" s="26">
        <f>SUM(H209:H216)</f>
        <v>13306267</v>
      </c>
      <c r="I318" s="26">
        <f>SUM(I209:I216)</f>
        <v>18275046</v>
      </c>
      <c r="J318" s="7">
        <f t="shared" si="6"/>
        <v>72.811127260637264</v>
      </c>
    </row>
    <row r="319" spans="1:10">
      <c r="A319" s="6">
        <v>2557</v>
      </c>
      <c r="B319" s="26" t="s">
        <v>0</v>
      </c>
      <c r="C319" s="26" t="s">
        <v>101</v>
      </c>
      <c r="D319" s="26" t="s">
        <v>102</v>
      </c>
      <c r="E319" s="26" t="s">
        <v>100</v>
      </c>
      <c r="F319" s="26"/>
      <c r="G319" s="26"/>
      <c r="H319" s="26">
        <f>SUM(H209:H212)</f>
        <v>6890491</v>
      </c>
      <c r="I319" s="26">
        <f>SUM(I209:I212)</f>
        <v>9071724</v>
      </c>
      <c r="J319" s="7">
        <f t="shared" si="6"/>
        <v>75.955694860205185</v>
      </c>
    </row>
    <row r="320" spans="1:10">
      <c r="A320" s="6">
        <v>2557</v>
      </c>
      <c r="B320" s="26" t="s">
        <v>5</v>
      </c>
      <c r="C320" s="26" t="s">
        <v>101</v>
      </c>
      <c r="D320" s="26" t="s">
        <v>102</v>
      </c>
      <c r="E320" s="26" t="s">
        <v>100</v>
      </c>
      <c r="F320" s="26"/>
      <c r="G320" s="26"/>
      <c r="H320" s="26">
        <f>SUM(H213:H216)</f>
        <v>6415776</v>
      </c>
      <c r="I320" s="26">
        <f>SUM(I213:I216)</f>
        <v>9203322</v>
      </c>
      <c r="J320" s="7">
        <f t="shared" si="6"/>
        <v>69.711523730235669</v>
      </c>
    </row>
    <row r="321" spans="1:10">
      <c r="A321" s="6">
        <v>2557</v>
      </c>
      <c r="B321" s="26" t="s">
        <v>100</v>
      </c>
      <c r="C321" s="25" t="s">
        <v>1</v>
      </c>
      <c r="D321" s="26" t="s">
        <v>102</v>
      </c>
      <c r="E321" s="26" t="s">
        <v>100</v>
      </c>
      <c r="F321" s="26"/>
      <c r="G321" s="26"/>
      <c r="H321" s="26">
        <f>H209+H213</f>
        <v>3235235</v>
      </c>
      <c r="I321" s="26">
        <f>I209+I213</f>
        <v>4432000</v>
      </c>
      <c r="J321" s="7">
        <f t="shared" si="6"/>
        <v>72.997179602888082</v>
      </c>
    </row>
    <row r="322" spans="1:10">
      <c r="A322" s="6">
        <v>2557</v>
      </c>
      <c r="B322" s="26" t="s">
        <v>100</v>
      </c>
      <c r="C322" s="25" t="s">
        <v>2</v>
      </c>
      <c r="D322" s="26" t="s">
        <v>102</v>
      </c>
      <c r="E322" s="26" t="s">
        <v>100</v>
      </c>
      <c r="F322" s="26"/>
      <c r="G322" s="26"/>
      <c r="H322" s="26">
        <f>H210+H214</f>
        <v>6010114</v>
      </c>
      <c r="I322" s="26">
        <f>I210+I214</f>
        <v>7962195</v>
      </c>
      <c r="J322" s="7">
        <f t="shared" si="6"/>
        <v>75.483129966045794</v>
      </c>
    </row>
    <row r="323" spans="1:10">
      <c r="A323" s="6">
        <v>2557</v>
      </c>
      <c r="B323" s="26" t="s">
        <v>100</v>
      </c>
      <c r="C323" s="25" t="s">
        <v>3</v>
      </c>
      <c r="D323" s="26" t="s">
        <v>102</v>
      </c>
      <c r="E323" s="26" t="s">
        <v>100</v>
      </c>
      <c r="F323" s="26"/>
      <c r="G323" s="26"/>
      <c r="H323" s="26">
        <f>H211+H215</f>
        <v>3042313</v>
      </c>
      <c r="I323" s="26">
        <f>I211+I215</f>
        <v>4321831</v>
      </c>
      <c r="J323" s="7">
        <f t="shared" si="6"/>
        <v>70.394076029349591</v>
      </c>
    </row>
    <row r="324" spans="1:10">
      <c r="A324" s="6">
        <v>2557</v>
      </c>
      <c r="B324" s="26" t="s">
        <v>100</v>
      </c>
      <c r="C324" s="25" t="s">
        <v>4</v>
      </c>
      <c r="D324" s="26" t="s">
        <v>102</v>
      </c>
      <c r="E324" s="26" t="s">
        <v>100</v>
      </c>
      <c r="F324" s="26"/>
      <c r="G324" s="26"/>
      <c r="H324" s="26">
        <f>H212+H216</f>
        <v>1018605</v>
      </c>
      <c r="I324" s="26">
        <f>I212+I216</f>
        <v>1559020</v>
      </c>
      <c r="J324" s="7">
        <f t="shared" si="6"/>
        <v>65.33623686674963</v>
      </c>
    </row>
    <row r="325" spans="1:10">
      <c r="A325" s="6">
        <v>2557</v>
      </c>
      <c r="B325" s="26" t="s">
        <v>100</v>
      </c>
      <c r="C325" s="26" t="s">
        <v>101</v>
      </c>
      <c r="D325" s="25" t="s">
        <v>6</v>
      </c>
      <c r="E325" s="26" t="s">
        <v>100</v>
      </c>
      <c r="F325" s="26"/>
      <c r="G325" s="26"/>
      <c r="H325" s="26">
        <f>H217+H226</f>
        <v>3797233</v>
      </c>
      <c r="I325" s="26">
        <f>I217+I226</f>
        <v>5573422</v>
      </c>
      <c r="J325" s="7">
        <f t="shared" si="6"/>
        <v>68.131087148972384</v>
      </c>
    </row>
    <row r="326" spans="1:10">
      <c r="A326" s="6">
        <v>2557</v>
      </c>
      <c r="B326" s="26" t="s">
        <v>100</v>
      </c>
      <c r="C326" s="26" t="s">
        <v>101</v>
      </c>
      <c r="D326" s="25" t="s">
        <v>8</v>
      </c>
      <c r="E326" s="26" t="s">
        <v>100</v>
      </c>
      <c r="F326" s="26"/>
      <c r="G326" s="26"/>
      <c r="H326" s="26">
        <f>H218+H219+H227+H228</f>
        <v>3966322</v>
      </c>
      <c r="I326" s="26">
        <f>I218+I219+I227+I228</f>
        <v>5458277</v>
      </c>
      <c r="J326" s="7">
        <f t="shared" si="6"/>
        <v>72.666191180843327</v>
      </c>
    </row>
    <row r="327" spans="1:10">
      <c r="A327" s="6">
        <v>2557</v>
      </c>
      <c r="B327" s="26" t="s">
        <v>100</v>
      </c>
      <c r="C327" s="26" t="s">
        <v>101</v>
      </c>
      <c r="D327" s="25" t="s">
        <v>10</v>
      </c>
      <c r="E327" s="26" t="s">
        <v>100</v>
      </c>
      <c r="F327" s="26"/>
      <c r="G327" s="26"/>
      <c r="H327" s="26">
        <f>H220+H221+H229+H230</f>
        <v>1355732</v>
      </c>
      <c r="I327" s="26">
        <f>I220+I221+I229+I230</f>
        <v>1842053</v>
      </c>
      <c r="J327" s="7">
        <f t="shared" si="6"/>
        <v>73.598968107866597</v>
      </c>
    </row>
    <row r="328" spans="1:10">
      <c r="A328" s="6">
        <v>2557</v>
      </c>
      <c r="B328" s="26" t="s">
        <v>100</v>
      </c>
      <c r="C328" s="26" t="s">
        <v>101</v>
      </c>
      <c r="D328" s="25" t="s">
        <v>11</v>
      </c>
      <c r="E328" s="26" t="s">
        <v>100</v>
      </c>
      <c r="F328" s="26"/>
      <c r="G328" s="26"/>
      <c r="H328" s="26">
        <f>H222+H223+H231+H232</f>
        <v>2605197</v>
      </c>
      <c r="I328" s="26">
        <f>I222+I223+I231+I232</f>
        <v>3428556</v>
      </c>
      <c r="J328" s="7">
        <f t="shared" si="6"/>
        <v>75.985254433644954</v>
      </c>
    </row>
    <row r="329" spans="1:10">
      <c r="A329" s="6">
        <v>2557</v>
      </c>
      <c r="B329" s="26" t="s">
        <v>100</v>
      </c>
      <c r="C329" s="26" t="s">
        <v>101</v>
      </c>
      <c r="D329" s="25" t="s">
        <v>12</v>
      </c>
      <c r="E329" s="26" t="s">
        <v>100</v>
      </c>
      <c r="F329" s="26"/>
      <c r="G329" s="26"/>
      <c r="H329" s="26">
        <f>H224+H225+H233+H234</f>
        <v>1581782</v>
      </c>
      <c r="I329" s="26">
        <f>I224+I225+I233+I234</f>
        <v>1972739</v>
      </c>
      <c r="J329" s="7">
        <f t="shared" si="6"/>
        <v>80.182021037755121</v>
      </c>
    </row>
    <row r="330" spans="1:10">
      <c r="A330" s="6">
        <v>2557</v>
      </c>
      <c r="B330" s="26" t="s">
        <v>0</v>
      </c>
      <c r="C330" s="26" t="s">
        <v>101</v>
      </c>
      <c r="D330" s="25" t="s">
        <v>6</v>
      </c>
      <c r="E330" s="26" t="s">
        <v>100</v>
      </c>
      <c r="F330" s="26"/>
      <c r="G330" s="26"/>
      <c r="H330" s="26">
        <f>H217</f>
        <v>1894681</v>
      </c>
      <c r="I330" s="26">
        <f>I217</f>
        <v>2693149</v>
      </c>
      <c r="J330" s="7">
        <f t="shared" si="6"/>
        <v>70.351881756263765</v>
      </c>
    </row>
    <row r="331" spans="1:10">
      <c r="A331" s="6">
        <v>2557</v>
      </c>
      <c r="B331" s="26" t="s">
        <v>0</v>
      </c>
      <c r="C331" s="26" t="s">
        <v>101</v>
      </c>
      <c r="D331" s="25" t="s">
        <v>8</v>
      </c>
      <c r="E331" s="26" t="s">
        <v>100</v>
      </c>
      <c r="F331" s="26"/>
      <c r="G331" s="26"/>
      <c r="H331" s="26">
        <f>H218+H219</f>
        <v>2169252</v>
      </c>
      <c r="I331" s="26">
        <f>I218+I219</f>
        <v>2830796</v>
      </c>
      <c r="J331" s="7">
        <f t="shared" si="6"/>
        <v>76.630460124996645</v>
      </c>
    </row>
    <row r="332" spans="1:10">
      <c r="A332" s="6">
        <v>2557</v>
      </c>
      <c r="B332" s="26" t="s">
        <v>0</v>
      </c>
      <c r="C332" s="26" t="s">
        <v>101</v>
      </c>
      <c r="D332" s="25" t="s">
        <v>10</v>
      </c>
      <c r="E332" s="26" t="s">
        <v>100</v>
      </c>
      <c r="F332" s="26"/>
      <c r="G332" s="26"/>
      <c r="H332" s="26">
        <f>H220+H221</f>
        <v>709117</v>
      </c>
      <c r="I332" s="26">
        <f>I220+I221</f>
        <v>925633</v>
      </c>
      <c r="J332" s="7">
        <f t="shared" si="6"/>
        <v>76.608871982740453</v>
      </c>
    </row>
    <row r="333" spans="1:10">
      <c r="A333" s="6">
        <v>2557</v>
      </c>
      <c r="B333" s="26" t="s">
        <v>0</v>
      </c>
      <c r="C333" s="26" t="s">
        <v>101</v>
      </c>
      <c r="D333" s="25" t="s">
        <v>11</v>
      </c>
      <c r="E333" s="26" t="s">
        <v>100</v>
      </c>
      <c r="F333" s="26"/>
      <c r="G333" s="26"/>
      <c r="H333" s="26">
        <f>H222+H223</f>
        <v>1286431</v>
      </c>
      <c r="I333" s="26">
        <f>I222+I223</f>
        <v>1629948</v>
      </c>
      <c r="J333" s="7">
        <f t="shared" si="6"/>
        <v>78.924665081340024</v>
      </c>
    </row>
    <row r="334" spans="1:10">
      <c r="A334" s="6">
        <v>2557</v>
      </c>
      <c r="B334" s="26" t="s">
        <v>0</v>
      </c>
      <c r="C334" s="26" t="s">
        <v>101</v>
      </c>
      <c r="D334" s="25" t="s">
        <v>12</v>
      </c>
      <c r="E334" s="26" t="s">
        <v>100</v>
      </c>
      <c r="F334" s="26"/>
      <c r="G334" s="26"/>
      <c r="H334" s="26">
        <f>H224+H225</f>
        <v>831011</v>
      </c>
      <c r="I334" s="26">
        <f>I224+I225</f>
        <v>992198</v>
      </c>
      <c r="J334" s="7">
        <f t="shared" si="6"/>
        <v>83.75455302268297</v>
      </c>
    </row>
    <row r="335" spans="1:10">
      <c r="A335" s="6">
        <v>2557</v>
      </c>
      <c r="B335" s="26" t="s">
        <v>5</v>
      </c>
      <c r="C335" s="26" t="s">
        <v>101</v>
      </c>
      <c r="D335" s="25" t="s">
        <v>6</v>
      </c>
      <c r="E335" s="26" t="s">
        <v>100</v>
      </c>
      <c r="F335" s="26"/>
      <c r="G335" s="26"/>
      <c r="H335" s="26">
        <f>H226</f>
        <v>1902552</v>
      </c>
      <c r="I335" s="26">
        <f>I226</f>
        <v>2880273</v>
      </c>
      <c r="J335" s="7">
        <f t="shared" si="6"/>
        <v>66.054571910370996</v>
      </c>
    </row>
    <row r="336" spans="1:10">
      <c r="A336" s="6">
        <v>2557</v>
      </c>
      <c r="B336" s="26" t="s">
        <v>5</v>
      </c>
      <c r="C336" s="26" t="s">
        <v>101</v>
      </c>
      <c r="D336" s="25" t="s">
        <v>8</v>
      </c>
      <c r="E336" s="26" t="s">
        <v>100</v>
      </c>
      <c r="F336" s="26"/>
      <c r="G336" s="26"/>
      <c r="H336" s="26">
        <f>H227+H228</f>
        <v>1797070</v>
      </c>
      <c r="I336" s="26">
        <f>I227+I228</f>
        <v>2627481</v>
      </c>
      <c r="J336" s="7">
        <f t="shared" si="6"/>
        <v>68.395166320898227</v>
      </c>
    </row>
    <row r="337" spans="1:10">
      <c r="A337" s="6">
        <v>2557</v>
      </c>
      <c r="B337" s="26" t="s">
        <v>5</v>
      </c>
      <c r="C337" s="26" t="s">
        <v>101</v>
      </c>
      <c r="D337" s="25" t="s">
        <v>10</v>
      </c>
      <c r="E337" s="26" t="s">
        <v>100</v>
      </c>
      <c r="F337" s="26"/>
      <c r="G337" s="26"/>
      <c r="H337" s="26">
        <f>H229+H230</f>
        <v>646615</v>
      </c>
      <c r="I337" s="26">
        <f>I229+I230</f>
        <v>916420</v>
      </c>
      <c r="J337" s="7">
        <f t="shared" si="6"/>
        <v>70.55880491477707</v>
      </c>
    </row>
    <row r="338" spans="1:10">
      <c r="A338" s="6">
        <v>2557</v>
      </c>
      <c r="B338" s="26" t="s">
        <v>5</v>
      </c>
      <c r="C338" s="26" t="s">
        <v>101</v>
      </c>
      <c r="D338" s="25" t="s">
        <v>11</v>
      </c>
      <c r="E338" s="26" t="s">
        <v>100</v>
      </c>
      <c r="F338" s="26"/>
      <c r="G338" s="26"/>
      <c r="H338" s="26">
        <f>H231+H232</f>
        <v>1318766</v>
      </c>
      <c r="I338" s="26">
        <f>I231+I232</f>
        <v>1798608</v>
      </c>
      <c r="J338" s="7">
        <f t="shared" si="6"/>
        <v>73.3214797220962</v>
      </c>
    </row>
    <row r="339" spans="1:10">
      <c r="A339" s="6">
        <v>2557</v>
      </c>
      <c r="B339" s="26" t="s">
        <v>5</v>
      </c>
      <c r="C339" s="26" t="s">
        <v>101</v>
      </c>
      <c r="D339" s="25" t="s">
        <v>12</v>
      </c>
      <c r="E339" s="26" t="s">
        <v>100</v>
      </c>
      <c r="F339" s="26"/>
      <c r="G339" s="26"/>
      <c r="H339" s="26">
        <f>H233+H234</f>
        <v>750771</v>
      </c>
      <c r="I339" s="26">
        <f>I233+I234</f>
        <v>980541</v>
      </c>
      <c r="J339" s="7">
        <f t="shared" si="6"/>
        <v>76.567017595388663</v>
      </c>
    </row>
    <row r="340" spans="1:10">
      <c r="A340" s="6">
        <v>2557</v>
      </c>
      <c r="B340" s="26" t="s">
        <v>100</v>
      </c>
      <c r="C340" s="26" t="s">
        <v>101</v>
      </c>
      <c r="D340" s="26" t="s">
        <v>102</v>
      </c>
      <c r="E340" s="26" t="s">
        <v>7</v>
      </c>
      <c r="F340" s="26"/>
      <c r="G340" s="26"/>
      <c r="H340" s="26">
        <f>H217+H218+H220+H222+H224+H226+H227+H229+H231+H233</f>
        <v>8257694</v>
      </c>
      <c r="I340" s="26">
        <f>I217+I218+I220+I222+I224+I226+I227+I229+I231+I233</f>
        <v>11406400</v>
      </c>
      <c r="J340" s="7">
        <f t="shared" si="6"/>
        <v>72.395269322485618</v>
      </c>
    </row>
    <row r="341" spans="1:10">
      <c r="A341" s="6">
        <v>2557</v>
      </c>
      <c r="B341" s="26" t="s">
        <v>0</v>
      </c>
      <c r="C341" s="26" t="s">
        <v>101</v>
      </c>
      <c r="D341" s="26" t="s">
        <v>102</v>
      </c>
      <c r="E341" s="26" t="s">
        <v>7</v>
      </c>
      <c r="F341" s="26"/>
      <c r="G341" s="26"/>
      <c r="H341" s="26">
        <f>H217+H218+H220+H222+H224</f>
        <v>4237028</v>
      </c>
      <c r="I341" s="26">
        <f>I217+I218+I220+I222+I224</f>
        <v>5668044</v>
      </c>
      <c r="J341" s="7">
        <f t="shared" si="6"/>
        <v>74.752912997852519</v>
      </c>
    </row>
    <row r="342" spans="1:10">
      <c r="A342" s="6">
        <v>2557</v>
      </c>
      <c r="B342" s="26" t="s">
        <v>5</v>
      </c>
      <c r="C342" s="26" t="s">
        <v>101</v>
      </c>
      <c r="D342" s="26" t="s">
        <v>102</v>
      </c>
      <c r="E342" s="26" t="s">
        <v>7</v>
      </c>
      <c r="F342" s="26"/>
      <c r="G342" s="26"/>
      <c r="H342" s="26">
        <f>H226+H227+H229+H231+H233</f>
        <v>4020666</v>
      </c>
      <c r="I342" s="26">
        <f>I226+I227+I229+I231+I233</f>
        <v>5738356</v>
      </c>
      <c r="J342" s="7">
        <f t="shared" si="6"/>
        <v>70.066513823819918</v>
      </c>
    </row>
    <row r="343" spans="1:10">
      <c r="A343" s="6">
        <v>2557</v>
      </c>
      <c r="B343" s="26" t="s">
        <v>100</v>
      </c>
      <c r="C343" s="26" t="s">
        <v>101</v>
      </c>
      <c r="D343" s="26" t="s">
        <v>102</v>
      </c>
      <c r="E343" s="26" t="s">
        <v>9</v>
      </c>
      <c r="F343" s="26"/>
      <c r="G343" s="26"/>
      <c r="H343" s="26">
        <f>H219+H221+H223+H225+H228+H230+H232+H234</f>
        <v>5048572</v>
      </c>
      <c r="I343" s="26">
        <f>I219+I221+I223+I225+I228+I230+I232+I234</f>
        <v>6868647</v>
      </c>
      <c r="J343" s="7">
        <f t="shared" si="6"/>
        <v>73.50169545763525</v>
      </c>
    </row>
    <row r="344" spans="1:10">
      <c r="A344" s="6">
        <v>2557</v>
      </c>
      <c r="B344" s="26" t="s">
        <v>0</v>
      </c>
      <c r="C344" s="26" t="s">
        <v>101</v>
      </c>
      <c r="D344" s="26" t="s">
        <v>102</v>
      </c>
      <c r="E344" s="26" t="s">
        <v>9</v>
      </c>
      <c r="F344" s="26"/>
      <c r="G344" s="26"/>
      <c r="H344" s="26">
        <f>H219+H221+H223+H225</f>
        <v>2653464</v>
      </c>
      <c r="I344" s="26">
        <f>I219+I221+I223+I225</f>
        <v>3403680</v>
      </c>
      <c r="J344" s="7">
        <f t="shared" si="6"/>
        <v>77.958680016922855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2395108</v>
      </c>
      <c r="I345" s="9">
        <f>I228+I230+I232+I234</f>
        <v>3464967</v>
      </c>
      <c r="J345" s="10">
        <f t="shared" si="6"/>
        <v>69.123544322355741</v>
      </c>
    </row>
  </sheetData>
  <sheetProtection algorithmName="SHA-512" hashValue="BQRZocmOd8QbZMMbb0LfWm8Pn9RncnyGNaWowXxuVjjCmNU6WDR+ijg4TV6SwYHquYDa+SQL7QTDITo3XPsQwA==" saltValue="Mo3YMzgW2eoclsOwBkZ9m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42578125" style="2" customWidth="1"/>
    <col min="7" max="7" width="26.85546875" style="2" customWidth="1"/>
    <col min="8" max="8" width="23.42578125" style="2" customWidth="1"/>
    <col min="9" max="9" width="23.28515625" style="2" customWidth="1"/>
    <col min="10" max="16384" width="9.140625" style="2"/>
  </cols>
  <sheetData>
    <row r="1" spans="1:9">
      <c r="A1" s="21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104</v>
      </c>
      <c r="H2" s="2" t="s">
        <v>105</v>
      </c>
      <c r="I2" s="1" t="s">
        <v>107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3032293</v>
      </c>
      <c r="H3" s="4">
        <v>8578831</v>
      </c>
      <c r="I3" s="5">
        <f>G3*100/H3</f>
        <v>35.346226076723042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1437169</v>
      </c>
      <c r="H4" s="2">
        <v>3898692</v>
      </c>
      <c r="I4" s="7">
        <f t="shared" ref="I4:I67" si="0">G4*100/H4</f>
        <v>36.862850412394721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1595124</v>
      </c>
      <c r="H5" s="9">
        <v>4680139</v>
      </c>
      <c r="I5" s="10">
        <f t="shared" si="0"/>
        <v>34.082833864549748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408991</v>
      </c>
      <c r="H6" s="4">
        <v>1093030</v>
      </c>
      <c r="I6" s="5">
        <f t="shared" si="0"/>
        <v>37.418094654309577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1195894</v>
      </c>
      <c r="H7" s="2">
        <v>3375119</v>
      </c>
      <c r="I7" s="7">
        <f t="shared" si="0"/>
        <v>35.432646967410633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963881</v>
      </c>
      <c r="H8" s="2">
        <v>2708082</v>
      </c>
      <c r="I8" s="7">
        <f t="shared" si="0"/>
        <v>35.592755315385574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463527</v>
      </c>
      <c r="H9" s="9">
        <v>1402600</v>
      </c>
      <c r="I9" s="10">
        <f t="shared" si="0"/>
        <v>33.047697133894196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598284</v>
      </c>
      <c r="H10" s="4">
        <v>2191063</v>
      </c>
      <c r="I10" s="5">
        <f t="shared" si="0"/>
        <v>27.305650271124108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1094292</v>
      </c>
      <c r="H11" s="2">
        <v>2907853</v>
      </c>
      <c r="I11" s="7">
        <f t="shared" si="0"/>
        <v>37.632301220178597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229373</v>
      </c>
      <c r="H12" s="2">
        <v>746955</v>
      </c>
      <c r="I12" s="7">
        <f t="shared" si="0"/>
        <v>30.707740091437906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718548</v>
      </c>
      <c r="H13" s="2">
        <v>1868508</v>
      </c>
      <c r="I13" s="7">
        <f t="shared" si="0"/>
        <v>38.455709047004348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391793</v>
      </c>
      <c r="H14" s="9">
        <v>864453</v>
      </c>
      <c r="I14" s="10">
        <f t="shared" si="0"/>
        <v>45.322649120310764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294766</v>
      </c>
      <c r="H15" s="4">
        <v>997668</v>
      </c>
      <c r="I15" s="5">
        <f t="shared" si="0"/>
        <v>29.545500106247768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505311</v>
      </c>
      <c r="H16" s="2">
        <v>1327869</v>
      </c>
      <c r="I16" s="7">
        <f t="shared" si="0"/>
        <v>38.054280956931748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119907</v>
      </c>
      <c r="H17" s="2">
        <v>357402</v>
      </c>
      <c r="I17" s="7">
        <f t="shared" si="0"/>
        <v>33.549616398341364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338429</v>
      </c>
      <c r="H18" s="2">
        <v>842430</v>
      </c>
      <c r="I18" s="7">
        <f t="shared" si="0"/>
        <v>40.172952055363652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178754</v>
      </c>
      <c r="H19" s="9">
        <v>373323</v>
      </c>
      <c r="I19" s="10">
        <f t="shared" si="0"/>
        <v>47.88186101579597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303518</v>
      </c>
      <c r="H20" s="4">
        <v>1193395</v>
      </c>
      <c r="I20" s="5">
        <f t="shared" si="0"/>
        <v>25.433154990594062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588981</v>
      </c>
      <c r="H21" s="2">
        <v>1579984</v>
      </c>
      <c r="I21" s="7">
        <f t="shared" si="0"/>
        <v>37.277655976263048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109466</v>
      </c>
      <c r="H22" s="2">
        <v>389553</v>
      </c>
      <c r="I22" s="7">
        <f t="shared" si="0"/>
        <v>28.100412524098132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380119</v>
      </c>
      <c r="H23" s="2">
        <v>1026078</v>
      </c>
      <c r="I23" s="7">
        <f t="shared" si="0"/>
        <v>37.045819128760193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213039</v>
      </c>
      <c r="H24" s="9">
        <v>491130</v>
      </c>
      <c r="I24" s="10">
        <f t="shared" si="0"/>
        <v>43.377313542239328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1823515</v>
      </c>
      <c r="H25" s="4">
        <v>5317820</v>
      </c>
      <c r="I25" s="5">
        <f t="shared" si="0"/>
        <v>34.29064917579008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875831</v>
      </c>
      <c r="H26" s="2">
        <v>2430451</v>
      </c>
      <c r="I26" s="7">
        <f t="shared" si="0"/>
        <v>36.035739868855615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947684</v>
      </c>
      <c r="H27" s="9">
        <v>2887369</v>
      </c>
      <c r="I27" s="10">
        <f t="shared" si="0"/>
        <v>32.821714162616558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1208775</v>
      </c>
      <c r="H28" s="4">
        <v>3261012</v>
      </c>
      <c r="I28" s="5">
        <f t="shared" si="0"/>
        <v>37.067480892434617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561336</v>
      </c>
      <c r="H29" s="2">
        <v>1468241</v>
      </c>
      <c r="I29" s="7">
        <f t="shared" si="0"/>
        <v>38.231870653387283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647439</v>
      </c>
      <c r="H30" s="9">
        <v>1792771</v>
      </c>
      <c r="I30" s="10">
        <f t="shared" si="0"/>
        <v>36.113870650518109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92151</v>
      </c>
      <c r="H31" s="4">
        <v>352025</v>
      </c>
      <c r="I31" s="5">
        <f t="shared" si="0"/>
        <v>26.177402173141111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74553</v>
      </c>
      <c r="H32" s="2">
        <v>202197</v>
      </c>
      <c r="I32" s="7">
        <f t="shared" si="0"/>
        <v>36.871466935711211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68412</v>
      </c>
      <c r="H33" s="2">
        <v>208622</v>
      </c>
      <c r="I33" s="7">
        <f t="shared" si="0"/>
        <v>32.792322957310354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477506</v>
      </c>
      <c r="H34" s="2">
        <v>1197247</v>
      </c>
      <c r="I34" s="7">
        <f t="shared" si="0"/>
        <v>39.883666444768707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148928</v>
      </c>
      <c r="H35" s="2">
        <v>490760</v>
      </c>
      <c r="I35" s="7">
        <f t="shared" si="0"/>
        <v>30.346401499714727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462117</v>
      </c>
      <c r="H36" s="2">
        <v>1203955</v>
      </c>
      <c r="I36" s="7">
        <f t="shared" si="0"/>
        <v>38.383245220959253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403004</v>
      </c>
      <c r="H37" s="2">
        <v>912709</v>
      </c>
      <c r="I37" s="7">
        <f t="shared" si="0"/>
        <v>44.154708674944587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66242</v>
      </c>
      <c r="H38" s="2">
        <v>250329</v>
      </c>
      <c r="I38" s="7">
        <f t="shared" si="0"/>
        <v>26.461976039531976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102351</v>
      </c>
      <c r="H39" s="2">
        <v>300356</v>
      </c>
      <c r="I39" s="7">
        <f t="shared" si="0"/>
        <v>34.07656247919136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146952</v>
      </c>
      <c r="H40" s="2">
        <v>405112</v>
      </c>
      <c r="I40" s="7">
        <f t="shared" si="0"/>
        <v>36.274413001836528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95643</v>
      </c>
      <c r="H41" s="2">
        <v>283505</v>
      </c>
      <c r="I41" s="7">
        <f t="shared" si="0"/>
        <v>33.73591294686161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296149</v>
      </c>
      <c r="H42" s="9">
        <v>580950</v>
      </c>
      <c r="I42" s="10">
        <f t="shared" si="0"/>
        <v>50.976676133918581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14258315</v>
      </c>
      <c r="H43" s="4">
        <v>20894165</v>
      </c>
      <c r="I43" s="5">
        <f t="shared" si="0"/>
        <v>68.240654747389996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7219558</v>
      </c>
      <c r="H44" s="2">
        <v>10358092</v>
      </c>
      <c r="I44" s="7">
        <f t="shared" si="0"/>
        <v>69.699689865662521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7038757</v>
      </c>
      <c r="H45" s="9">
        <v>10536073</v>
      </c>
      <c r="I45" s="10">
        <f t="shared" si="0"/>
        <v>66.806266433423531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3118643</v>
      </c>
      <c r="H46" s="2">
        <v>4565019</v>
      </c>
      <c r="I46" s="7">
        <f t="shared" si="0"/>
        <v>68.316101203521825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5994135</v>
      </c>
      <c r="H47" s="2">
        <v>8721375</v>
      </c>
      <c r="I47" s="7">
        <f t="shared" si="0"/>
        <v>68.72924280861676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3536679</v>
      </c>
      <c r="H48" s="2">
        <v>5248721</v>
      </c>
      <c r="I48" s="7">
        <f t="shared" si="0"/>
        <v>67.381729758544992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1608858</v>
      </c>
      <c r="H49" s="9">
        <v>2359050</v>
      </c>
      <c r="I49" s="10">
        <f t="shared" si="0"/>
        <v>68.199402301774015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3281475</v>
      </c>
      <c r="H50" s="4">
        <v>5468429</v>
      </c>
      <c r="I50" s="5">
        <f t="shared" si="0"/>
        <v>60.007636562530116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5378938</v>
      </c>
      <c r="H51" s="2">
        <v>7085030</v>
      </c>
      <c r="I51" s="7">
        <f t="shared" si="0"/>
        <v>75.91976321906894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1189522</v>
      </c>
      <c r="H52" s="2">
        <v>2035279</v>
      </c>
      <c r="I52" s="7">
        <f t="shared" si="0"/>
        <v>58.445156659111603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2683909</v>
      </c>
      <c r="H53" s="2">
        <v>4006569</v>
      </c>
      <c r="I53" s="7">
        <f t="shared" si="0"/>
        <v>66.987714425983924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1724474</v>
      </c>
      <c r="H54" s="9">
        <v>2298856</v>
      </c>
      <c r="I54" s="10">
        <f t="shared" si="0"/>
        <v>75.014441965916959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1606963</v>
      </c>
      <c r="H55" s="4">
        <v>2655515</v>
      </c>
      <c r="I55" s="5">
        <f t="shared" si="0"/>
        <v>60.51417521648343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2722366</v>
      </c>
      <c r="H56" s="2">
        <v>3518772</v>
      </c>
      <c r="I56" s="7">
        <f t="shared" si="0"/>
        <v>77.366933691640156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629967</v>
      </c>
      <c r="H57" s="2">
        <v>1051722</v>
      </c>
      <c r="I57" s="7">
        <f t="shared" si="0"/>
        <v>59.898623400480353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1385396</v>
      </c>
      <c r="H58" s="2">
        <v>1985733</v>
      </c>
      <c r="I58" s="7">
        <f t="shared" si="0"/>
        <v>69.76748636397744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874867</v>
      </c>
      <c r="H59" s="9">
        <v>1146349</v>
      </c>
      <c r="I59" s="10">
        <f t="shared" si="0"/>
        <v>76.317683358209408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1674512</v>
      </c>
      <c r="H60" s="4">
        <v>2812914</v>
      </c>
      <c r="I60" s="5">
        <f t="shared" si="0"/>
        <v>59.529441710624639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2656572</v>
      </c>
      <c r="H61" s="2">
        <v>3566258</v>
      </c>
      <c r="I61" s="7">
        <f t="shared" si="0"/>
        <v>74.491862338619356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559555</v>
      </c>
      <c r="H62" s="2">
        <v>983557</v>
      </c>
      <c r="I62" s="7">
        <f t="shared" si="0"/>
        <v>56.89095802276838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1298513</v>
      </c>
      <c r="H63" s="2">
        <v>2020836</v>
      </c>
      <c r="I63" s="7">
        <f t="shared" si="0"/>
        <v>64.256228610337502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849607</v>
      </c>
      <c r="H64" s="9">
        <v>1152507</v>
      </c>
      <c r="I64" s="10">
        <f t="shared" si="0"/>
        <v>73.718163967767651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8418037</v>
      </c>
      <c r="H65" s="4">
        <v>12452852</v>
      </c>
      <c r="I65" s="5">
        <f t="shared" si="0"/>
        <v>67.599269629158044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4213982</v>
      </c>
      <c r="H66" s="2">
        <v>6122120</v>
      </c>
      <c r="I66" s="7">
        <f t="shared" si="0"/>
        <v>68.832071243294806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4204055</v>
      </c>
      <c r="H67" s="9">
        <v>6330732</v>
      </c>
      <c r="I67" s="10">
        <f t="shared" si="0"/>
        <v>66.407091628582606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5840281</v>
      </c>
      <c r="H68" s="4">
        <v>8441311</v>
      </c>
      <c r="I68" s="5">
        <f t="shared" ref="I68:I110" si="1">G68*100/H68</f>
        <v>69.186895258331319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3005577</v>
      </c>
      <c r="H69" s="2">
        <v>4235971</v>
      </c>
      <c r="I69" s="7">
        <f t="shared" si="1"/>
        <v>70.953672723444043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2834704</v>
      </c>
      <c r="H70" s="9">
        <v>4205340</v>
      </c>
      <c r="I70" s="10">
        <f t="shared" si="1"/>
        <v>67.40724887880647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609854</v>
      </c>
      <c r="H71" s="4">
        <v>1136277</v>
      </c>
      <c r="I71" s="5">
        <f t="shared" si="1"/>
        <v>53.671243895634603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331431</v>
      </c>
      <c r="H72" s="2">
        <v>488853</v>
      </c>
      <c r="I72" s="7">
        <f t="shared" si="1"/>
        <v>67.797681511620056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263802</v>
      </c>
      <c r="H73" s="2">
        <v>434420</v>
      </c>
      <c r="I73" s="7">
        <f t="shared" si="1"/>
        <v>60.725104737350954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1740826</v>
      </c>
      <c r="H74" s="2">
        <v>2547056</v>
      </c>
      <c r="I74" s="7">
        <f t="shared" si="1"/>
        <v>68.346593086292572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1099950</v>
      </c>
      <c r="H75" s="2">
        <v>1407806</v>
      </c>
      <c r="I75" s="7">
        <f t="shared" si="1"/>
        <v>78.132214239746105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2522597</v>
      </c>
      <c r="H76" s="2">
        <v>3105896</v>
      </c>
      <c r="I76" s="7">
        <f t="shared" si="1"/>
        <v>81.219622292568715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996774</v>
      </c>
      <c r="H77" s="2">
        <v>1412147</v>
      </c>
      <c r="I77" s="7">
        <f t="shared" si="1"/>
        <v>70.585710977681501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552858</v>
      </c>
      <c r="H78" s="2">
        <v>846442</v>
      </c>
      <c r="I78" s="7">
        <f t="shared" si="1"/>
        <v>65.315520732666855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630530</v>
      </c>
      <c r="H79" s="2">
        <v>942627</v>
      </c>
      <c r="I79" s="7">
        <f t="shared" si="1"/>
        <v>66.890721356379558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503746</v>
      </c>
      <c r="H80" s="2">
        <v>805355</v>
      </c>
      <c r="I80" s="7">
        <f t="shared" si="1"/>
        <v>62.549558890178865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657837</v>
      </c>
      <c r="H81" s="2">
        <v>908120</v>
      </c>
      <c r="I81" s="7">
        <f t="shared" si="1"/>
        <v>72.439435316918463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1066638</v>
      </c>
      <c r="H82" s="9">
        <v>1390737</v>
      </c>
      <c r="I82" s="10">
        <f t="shared" si="1"/>
        <v>76.695881392384038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13306267</v>
      </c>
      <c r="H83" s="4">
        <v>18275046</v>
      </c>
      <c r="I83" s="5">
        <f t="shared" si="1"/>
        <v>72.811127260637264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6890491</v>
      </c>
      <c r="H84" s="2">
        <v>9071724</v>
      </c>
      <c r="I84" s="7">
        <f t="shared" si="1"/>
        <v>75.955694860205185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6415776</v>
      </c>
      <c r="H85" s="9">
        <v>9203322</v>
      </c>
      <c r="I85" s="10">
        <f t="shared" si="1"/>
        <v>69.711523730235669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3235235</v>
      </c>
      <c r="H86" s="2">
        <v>4432000</v>
      </c>
      <c r="I86" s="7">
        <f t="shared" si="1"/>
        <v>72.997179602888082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6010114</v>
      </c>
      <c r="H87" s="2">
        <v>7962195</v>
      </c>
      <c r="I87" s="7">
        <f t="shared" si="1"/>
        <v>75.483129966045794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3042313</v>
      </c>
      <c r="H88" s="2">
        <v>4321831</v>
      </c>
      <c r="I88" s="7">
        <f t="shared" si="1"/>
        <v>70.394076029349591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1018605</v>
      </c>
      <c r="H89" s="9">
        <v>1559020</v>
      </c>
      <c r="I89" s="10">
        <f t="shared" si="1"/>
        <v>65.33623686674963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3797233</v>
      </c>
      <c r="H90" s="4">
        <v>5573422</v>
      </c>
      <c r="I90" s="5">
        <f t="shared" si="1"/>
        <v>68.131087148972384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3966322</v>
      </c>
      <c r="H91" s="2">
        <v>5458277</v>
      </c>
      <c r="I91" s="7">
        <f t="shared" si="1"/>
        <v>72.666191180843327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1355732</v>
      </c>
      <c r="H92" s="2">
        <v>1842053</v>
      </c>
      <c r="I92" s="7">
        <f t="shared" si="1"/>
        <v>73.598968107866597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2605197</v>
      </c>
      <c r="H93" s="2">
        <v>3428556</v>
      </c>
      <c r="I93" s="7">
        <f t="shared" si="1"/>
        <v>75.985254433644954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1581782</v>
      </c>
      <c r="H94" s="9">
        <v>1972739</v>
      </c>
      <c r="I94" s="10">
        <f t="shared" si="1"/>
        <v>80.182021037755121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1894681</v>
      </c>
      <c r="H95" s="4">
        <v>2693149</v>
      </c>
      <c r="I95" s="5">
        <f t="shared" si="1"/>
        <v>70.351881756263765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2169252</v>
      </c>
      <c r="H96" s="2">
        <v>2830796</v>
      </c>
      <c r="I96" s="7">
        <f t="shared" si="1"/>
        <v>76.630460124996645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709117</v>
      </c>
      <c r="H97" s="2">
        <v>925633</v>
      </c>
      <c r="I97" s="7">
        <f t="shared" si="1"/>
        <v>76.608871982740453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1286431</v>
      </c>
      <c r="H98" s="2">
        <v>1629948</v>
      </c>
      <c r="I98" s="7">
        <f t="shared" si="1"/>
        <v>78.924665081340024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831011</v>
      </c>
      <c r="H99" s="9">
        <v>992198</v>
      </c>
      <c r="I99" s="10">
        <f t="shared" si="1"/>
        <v>83.75455302268297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1902552</v>
      </c>
      <c r="H100" s="4">
        <v>2880273</v>
      </c>
      <c r="I100" s="5">
        <f t="shared" si="1"/>
        <v>66.054571910370996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1797070</v>
      </c>
      <c r="H101" s="2">
        <v>2627481</v>
      </c>
      <c r="I101" s="7">
        <f t="shared" si="1"/>
        <v>68.395166320898227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646615</v>
      </c>
      <c r="H102" s="2">
        <v>916420</v>
      </c>
      <c r="I102" s="7">
        <f t="shared" si="1"/>
        <v>70.55880491477707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1318766</v>
      </c>
      <c r="H103" s="2">
        <v>1798608</v>
      </c>
      <c r="I103" s="7">
        <f t="shared" si="1"/>
        <v>73.3214797220962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750771</v>
      </c>
      <c r="H104" s="9">
        <v>980541</v>
      </c>
      <c r="I104" s="10">
        <f t="shared" si="1"/>
        <v>76.567017595388663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8257694</v>
      </c>
      <c r="H105" s="4">
        <v>11406400</v>
      </c>
      <c r="I105" s="5">
        <f t="shared" si="1"/>
        <v>72.395269322485618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4237028</v>
      </c>
      <c r="H106" s="2">
        <v>5668044</v>
      </c>
      <c r="I106" s="7">
        <f t="shared" si="1"/>
        <v>74.752912997852519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4020666</v>
      </c>
      <c r="H107" s="9">
        <v>5738356</v>
      </c>
      <c r="I107" s="10">
        <f t="shared" si="1"/>
        <v>70.066513823819918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5048572</v>
      </c>
      <c r="H108" s="4">
        <v>6868647</v>
      </c>
      <c r="I108" s="5">
        <f t="shared" si="1"/>
        <v>73.50169545763525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2653464</v>
      </c>
      <c r="H109" s="2">
        <v>3403680</v>
      </c>
      <c r="I109" s="7">
        <f t="shared" si="1"/>
        <v>77.958680016922855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2395108</v>
      </c>
      <c r="H110" s="9">
        <v>3464967</v>
      </c>
      <c r="I110" s="10">
        <f t="shared" si="1"/>
        <v>69.123544322355741</v>
      </c>
    </row>
  </sheetData>
  <sheetProtection algorithmName="SHA-512" hashValue="9wxmoY7a7H1rnVoQT65tubozeSx5ftJfr1/wyGEzu/PjZjKRIcz0Qyeho5OeI22CjCANDcWzKVROUAm2KHRgLQ==" saltValue="AZ77Dugxv2Zv5Y4KGj8P1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106</v>
      </c>
    </row>
  </sheetData>
  <sheetProtection algorithmName="SHA-512" hashValue="yE65tl12AKbnQmyYrPYA2nRcFyN+JS63XF4fPvy8vqfTZaW1lfqvzGTp6PAe5Mvq2XLCl1H/mRaWWbv4383VWQ==" saltValue="RVnwya4wxB6PRQqJjjX4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ขนส่งสาธารณะ</vt:lpstr>
      <vt:lpstr>ขนส่งสาธารณะ(ภาพรวม)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2024-04-14T07:36:04Z</dcterms:modified>
</cp:coreProperties>
</file>