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kealcohol\"/>
    </mc:Choice>
  </mc:AlternateContent>
  <xr:revisionPtr revIDLastSave="0" documentId="13_ncr:1_{A6738A8E-5E67-481F-8B3A-CB34551CD0CE}" xr6:coauthVersionLast="47" xr6:coauthVersionMax="47" xr10:uidLastSave="{00000000-0000-0000-0000-000000000000}"/>
  <bookViews>
    <workbookView xWindow="-120" yWindow="-120" windowWidth="19440" windowHeight="10320" xr2:uid="{62E6B583-F550-4797-ADE1-0B471B5CFC9B}"/>
  </bookViews>
  <sheets>
    <sheet name="ตลาดสดและตลาดนัด" sheetId="1" r:id="rId1"/>
    <sheet name="ตลาดสดและตลาดนัด(ภาพรวม)" sheetId="3" r:id="rId2"/>
    <sheet name="ที่มาของข้อมูล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0" i="3" l="1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345" i="1" l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H345" i="1"/>
  <c r="H343" i="1"/>
  <c r="H344" i="1"/>
  <c r="H342" i="1"/>
  <c r="H340" i="1"/>
  <c r="H341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H317" i="1"/>
  <c r="H316" i="1"/>
  <c r="H315" i="1"/>
  <c r="H314" i="1"/>
  <c r="H313" i="1"/>
  <c r="H312" i="1"/>
  <c r="J312" i="1" s="1"/>
  <c r="H311" i="1"/>
  <c r="H310" i="1"/>
  <c r="J310" i="1" s="1"/>
  <c r="H309" i="1"/>
  <c r="H308" i="1"/>
  <c r="H307" i="1"/>
  <c r="J307" i="1" s="1"/>
  <c r="H306" i="1"/>
  <c r="J306" i="1" s="1"/>
  <c r="H305" i="1"/>
  <c r="J305" i="1" s="1"/>
  <c r="H304" i="1"/>
  <c r="J304" i="1" s="1"/>
  <c r="H303" i="1"/>
  <c r="J303" i="1" s="1"/>
  <c r="H302" i="1"/>
  <c r="J302" i="1" s="1"/>
  <c r="H301" i="1"/>
  <c r="J301" i="1" s="1"/>
  <c r="H300" i="1"/>
  <c r="J300" i="1" s="1"/>
  <c r="H299" i="1"/>
  <c r="J299" i="1" s="1"/>
  <c r="H298" i="1"/>
  <c r="J298" i="1" s="1"/>
  <c r="H297" i="1"/>
  <c r="J297" i="1" s="1"/>
  <c r="H296" i="1"/>
  <c r="J296" i="1" s="1"/>
  <c r="H295" i="1"/>
  <c r="H294" i="1"/>
  <c r="J294" i="1" s="1"/>
  <c r="H293" i="1"/>
  <c r="H292" i="1"/>
  <c r="J292" i="1" s="1"/>
  <c r="H291" i="1"/>
  <c r="J291" i="1" s="1"/>
  <c r="H290" i="1"/>
  <c r="J290" i="1" s="1"/>
  <c r="H289" i="1"/>
  <c r="J289" i="1" s="1"/>
  <c r="H288" i="1"/>
  <c r="J288" i="1" s="1"/>
  <c r="I249" i="1"/>
  <c r="I248" i="1"/>
  <c r="H249" i="1"/>
  <c r="H248" i="1"/>
  <c r="H287" i="1"/>
  <c r="H286" i="1"/>
  <c r="H285" i="1"/>
  <c r="H284" i="1"/>
  <c r="H283" i="1"/>
  <c r="H282" i="1"/>
  <c r="H281" i="1"/>
  <c r="H280" i="1"/>
  <c r="H279" i="1"/>
  <c r="H278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7" i="1"/>
  <c r="I246" i="1"/>
  <c r="I245" i="1"/>
  <c r="I244" i="1"/>
  <c r="I243" i="1"/>
  <c r="I242" i="1"/>
  <c r="I241" i="1"/>
  <c r="I240" i="1"/>
  <c r="I239" i="1"/>
  <c r="I23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3" i="1"/>
  <c r="H264" i="1"/>
  <c r="H262" i="1"/>
  <c r="H260" i="1"/>
  <c r="H261" i="1"/>
  <c r="H259" i="1"/>
  <c r="H258" i="1"/>
  <c r="J258" i="1" s="1"/>
  <c r="H257" i="1"/>
  <c r="H256" i="1"/>
  <c r="H255" i="1"/>
  <c r="H254" i="1"/>
  <c r="H253" i="1"/>
  <c r="H252" i="1"/>
  <c r="J252" i="1" s="1"/>
  <c r="H251" i="1"/>
  <c r="H250" i="1"/>
  <c r="J250" i="1" s="1"/>
  <c r="H247" i="1"/>
  <c r="H246" i="1"/>
  <c r="H245" i="1"/>
  <c r="H244" i="1"/>
  <c r="H243" i="1"/>
  <c r="J243" i="1" s="1"/>
  <c r="H242" i="1"/>
  <c r="J242" i="1" s="1"/>
  <c r="H241" i="1"/>
  <c r="H240" i="1"/>
  <c r="H239" i="1"/>
  <c r="H238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56" i="1" l="1"/>
  <c r="J280" i="1"/>
  <c r="J330" i="1"/>
  <c r="J345" i="1"/>
  <c r="J322" i="1"/>
  <c r="J321" i="1"/>
  <c r="J316" i="1"/>
  <c r="J317" i="1"/>
  <c r="J315" i="1"/>
  <c r="J314" i="1"/>
  <c r="J308" i="1"/>
  <c r="J293" i="1"/>
  <c r="J274" i="1"/>
  <c r="J268" i="1"/>
  <c r="J246" i="1"/>
  <c r="J238" i="1"/>
  <c r="J240" i="1"/>
  <c r="J286" i="1"/>
  <c r="J338" i="1"/>
  <c r="J275" i="1"/>
  <c r="J329" i="1"/>
  <c r="J309" i="1"/>
  <c r="J253" i="1"/>
  <c r="J337" i="1"/>
  <c r="J266" i="1"/>
  <c r="J276" i="1"/>
  <c r="J278" i="1"/>
  <c r="J343" i="1"/>
  <c r="J313" i="1"/>
  <c r="J295" i="1"/>
  <c r="J247" i="1"/>
  <c r="J257" i="1"/>
  <c r="J277" i="1"/>
  <c r="J279" i="1"/>
  <c r="J287" i="1"/>
  <c r="J323" i="1"/>
  <c r="J331" i="1"/>
  <c r="J339" i="1"/>
  <c r="J239" i="1"/>
  <c r="J265" i="1"/>
  <c r="J245" i="1"/>
  <c r="J255" i="1"/>
  <c r="J333" i="1"/>
  <c r="J263" i="1"/>
  <c r="J311" i="1"/>
  <c r="J283" i="1"/>
  <c r="J264" i="1"/>
  <c r="J344" i="1"/>
  <c r="J320" i="1"/>
  <c r="J328" i="1"/>
  <c r="J336" i="1"/>
  <c r="J241" i="1"/>
  <c r="J251" i="1"/>
  <c r="J259" i="1"/>
  <c r="J267" i="1"/>
  <c r="J271" i="1"/>
  <c r="J261" i="1"/>
  <c r="J272" i="1"/>
  <c r="J260" i="1"/>
  <c r="J269" i="1"/>
  <c r="J273" i="1"/>
  <c r="J284" i="1"/>
  <c r="J324" i="1"/>
  <c r="J332" i="1"/>
  <c r="J341" i="1"/>
  <c r="J270" i="1"/>
  <c r="J285" i="1"/>
  <c r="J325" i="1"/>
  <c r="J244" i="1"/>
  <c r="J254" i="1"/>
  <c r="J262" i="1"/>
  <c r="J281" i="1"/>
  <c r="J282" i="1"/>
  <c r="J318" i="1"/>
  <c r="J326" i="1"/>
  <c r="J334" i="1"/>
  <c r="J342" i="1"/>
  <c r="J319" i="1"/>
  <c r="J327" i="1"/>
  <c r="J335" i="1"/>
  <c r="J340" i="1"/>
  <c r="J249" i="1"/>
  <c r="J248" i="1"/>
</calcChain>
</file>

<file path=xl/sharedStrings.xml><?xml version="1.0" encoding="utf-8"?>
<sst xmlns="http://schemas.openxmlformats.org/spreadsheetml/2006/main" count="1772" uniqueCount="109">
  <si>
    <t>ชาย</t>
  </si>
  <si>
    <t>15-24 ปี</t>
  </si>
  <si>
    <t>25-44 ปี</t>
  </si>
  <si>
    <t>45-59 ปี</t>
  </si>
  <si>
    <t>60 ปีขึ้นไป</t>
  </si>
  <si>
    <t>หญิง</t>
  </si>
  <si>
    <t>กรุงเทพมหานคร</t>
  </si>
  <si>
    <t>ในเขตเทศบาล</t>
  </si>
  <si>
    <t>กลาง</t>
  </si>
  <si>
    <t>นอกเขตเทศบาล</t>
  </si>
  <si>
    <t>เหนือ</t>
  </si>
  <si>
    <t>ตะวันออกเฉียงเหนือ</t>
  </si>
  <si>
    <t>ใต้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</si>
  <si>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</si>
  <si>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</si>
  <si>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</si>
  <si>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</si>
  <si>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</si>
  <si>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</si>
  <si>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</si>
  <si>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</si>
  <si>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</si>
  <si>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</si>
  <si>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</si>
  <si>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</si>
  <si>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</si>
  <si>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</si>
  <si>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</si>
  <si>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</si>
  <si>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</si>
  <si>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</si>
  <si>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</si>
  <si>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</si>
  <si>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</si>
  <si>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</si>
  <si>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</si>
  <si>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</si>
  <si>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</si>
  <si>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</si>
  <si>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</si>
  <si>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</si>
  <si>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</si>
  <si>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</si>
  <si>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</si>
  <si>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</si>
  <si>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</si>
  <si>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</si>
  <si>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</si>
  <si>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</si>
  <si>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</si>
  <si>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</si>
  <si>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</si>
  <si>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</si>
  <si>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</si>
  <si>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</si>
  <si>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</si>
  <si>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</si>
  <si>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</si>
  <si>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</si>
  <si>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</si>
  <si>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</si>
  <si>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</si>
  <si>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</si>
  <si>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</si>
  <si>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</si>
  <si>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</si>
  <si>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</si>
  <si>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</si>
  <si>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</si>
  <si>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</si>
  <si>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</si>
  <si>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</si>
  <si>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</si>
  <si>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</si>
  <si>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</si>
  <si>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</si>
  <si>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</si>
  <si>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</si>
  <si>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</si>
  <si>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</si>
  <si>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</si>
  <si>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</si>
  <si>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</si>
  <si>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</si>
  <si>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</si>
  <si>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</si>
  <si>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</si>
  <si>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</si>
  <si>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</si>
  <si>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ปี พ.ศ.</t>
  </si>
  <si>
    <t>เพศ</t>
  </si>
  <si>
    <t>อายุ</t>
  </si>
  <si>
    <t>ภาค</t>
  </si>
  <si>
    <t>เขตการปกครอง</t>
  </si>
  <si>
    <t>จังหวัด</t>
  </si>
  <si>
    <t>เขตสุขภาพ</t>
  </si>
  <si>
    <t>การสำรวจพฤติกรรมด้านสุขภาพของประชากร พ.ศ. 2564 สำนักงานสถิติแห่งชาติ</t>
  </si>
  <si>
    <t>หมายเหตุ</t>
  </si>
  <si>
    <t>ที่มาของข้อมูล</t>
  </si>
  <si>
    <t>ข้อมูลการสำรวจพฤติกรรมการสูบบุหรี่และดื่มสุราของประชากร พ.ศ. 2557 ไม่มีข้อมูลระดับจังหวัด</t>
  </si>
  <si>
    <t>รวม</t>
  </si>
  <si>
    <t>15 ปีขึ้นไป</t>
  </si>
  <si>
    <t>ประเทศ</t>
  </si>
  <si>
    <t>คำนวณร้อยละประชากรที่พบเห็นการสูบบุหรี่ในตลาดสดและตลาดนัด (ภาพรวม)</t>
  </si>
  <si>
    <t>จำนวนผู้พบเห็นการสูบบุหรี่ในตลาดสด/ตลาดนัด (ตัวตั้ง)</t>
  </si>
  <si>
    <t>จำนวนประชากรที่ไปตลาดสด/ตลาดนัด (ตัวหาร)</t>
  </si>
  <si>
    <t>ร้อยละประชากรที่พบเห็นการสูบบุหรี่ในตลาดสดและตลาดนัด คำนวนจาก จำนวนผู้พบเห็นการสูบบุหรี่ในตลาดสด/ตลาดนัดในรอบ 30 วัน * 100 / จำนวนประชากรที่ไปตลาดสด/ตลาดนัด</t>
  </si>
  <si>
    <t>ร้อยละประชากรที่พบเห็นการสูบบุหรี่ในตลาดสดและตลาดนัด</t>
  </si>
  <si>
    <t>การสำรวจพฤติกรรมการสูบบุหรี่และดื่มสุราของประชากร พ.ศ. 2557, 2560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</si>
</sst>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164" fontId="2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4" fillId="0" borderId="0" xfId="1" applyFont="1"/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2" xfId="0" applyFont="1" applyBorder="1"/>
    <xf numFmtId="2" fontId="4" fillId="0" borderId="3" xfId="0" applyNumberFormat="1" applyFont="1" applyBorder="1"/>
    <xf numFmtId="0" fontId="4" fillId="0" borderId="4" xfId="0" applyFont="1" applyBorder="1" applyAlignment="1">
      <alignment horizontal="left"/>
    </xf>
    <xf numFmtId="2" fontId="4" fillId="0" borderId="5" xfId="0" applyNumberFormat="1" applyFont="1" applyBorder="1"/>
    <xf numFmtId="0" fontId="4" fillId="0" borderId="6" xfId="0" applyFont="1" applyBorder="1" applyAlignment="1">
      <alignment horizontal="left"/>
    </xf>
    <xf numFmtId="0" fontId="4" fillId="0" borderId="7" xfId="0" applyFont="1" applyBorder="1"/>
    <xf numFmtId="2" fontId="4" fillId="0" borderId="8" xfId="0" applyNumberFormat="1" applyFont="1" applyBorder="1"/>
    <xf numFmtId="0" fontId="5" fillId="0" borderId="2" xfId="2" applyFont="1" applyBorder="1"/>
    <xf numFmtId="0" fontId="5" fillId="0" borderId="0" xfId="2" applyFont="1"/>
    <xf numFmtId="0" fontId="5" fillId="0" borderId="7" xfId="2" applyFont="1" applyBorder="1"/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/>
    </xf>
    <xf numFmtId="2" fontId="5" fillId="0" borderId="2" xfId="3" applyNumberFormat="1" applyFont="1" applyBorder="1" applyProtection="1"/>
    <xf numFmtId="2" fontId="5" fillId="0" borderId="0" xfId="3" applyNumberFormat="1" applyFont="1" applyBorder="1" applyProtection="1"/>
    <xf numFmtId="0" fontId="6" fillId="0" borderId="0" xfId="1" applyFont="1" applyProtection="1">
      <protection locked="0"/>
    </xf>
    <xf numFmtId="0" fontId="6" fillId="0" borderId="0" xfId="1" applyFont="1"/>
    <xf numFmtId="0" fontId="6" fillId="0" borderId="0" xfId="0" applyFont="1"/>
    <xf numFmtId="0" fontId="5" fillId="0" borderId="0" xfId="2" applyFont="1" applyBorder="1"/>
    <xf numFmtId="0" fontId="4" fillId="0" borderId="0" xfId="0" applyFont="1" applyBorder="1"/>
    <xf numFmtId="2" fontId="5" fillId="0" borderId="7" xfId="3" applyNumberFormat="1" applyFont="1" applyBorder="1" applyProtection="1"/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2" fontId="4" fillId="0" borderId="0" xfId="0" applyNumberFormat="1" applyFont="1" applyBorder="1"/>
  </cellXfs>
  <cellStyles count="5">
    <cellStyle name="Comma 2" xfId="3" xr:uid="{D11F3024-2BE0-4EC5-9DFB-36CCB0A07E32}"/>
    <cellStyle name="Normal" xfId="0" builtinId="0"/>
    <cellStyle name="Normal 2 2" xfId="4" xr:uid="{50EBC12C-0D24-45D9-85B2-7F176ABD87B0}"/>
    <cellStyle name="Normal 3" xfId="1" xr:uid="{79EA1ABB-4A17-4865-A130-832987DF270B}"/>
    <cellStyle name="Normal 4" xfId="2" xr:uid="{5997A391-D5D7-4DB9-9042-0DE146955AE6}"/>
  </cellStyles>
  <dxfs count="0"/>
  <tableStyles count="0" defaultTableStyle="TableStyleMedium2" defaultPivotStyle="PivotStyleLight16"/>
  <colors>
    <mruColors>
      <color rgb="FFFE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C631-58AE-4761-886C-8F0556BB2CD5}">
  <dimension ref="A1:J345"/>
  <sheetViews>
    <sheetView tabSelected="1" workbookViewId="0">
      <pane ySplit="2" topLeftCell="A3" activePane="bottomLeft" state="frozen"/>
      <selection pane="bottomLeft" activeCell="A2" sqref="A2"/>
    </sheetView>
  </sheetViews>
  <sheetFormatPr defaultColWidth="9.140625" defaultRowHeight="12.75"/>
  <cols>
    <col min="1" max="1" width="10.42578125" style="2" customWidth="1"/>
    <col min="2" max="2" width="8.85546875" style="2" customWidth="1"/>
    <col min="3" max="3" width="12.28515625" style="2" customWidth="1"/>
    <col min="4" max="4" width="18.28515625" style="2" customWidth="1"/>
    <col min="5" max="5" width="16" style="2" customWidth="1"/>
    <col min="6" max="6" width="15.7109375" style="2" customWidth="1"/>
    <col min="7" max="7" width="10.28515625" style="2" customWidth="1"/>
    <col min="8" max="8" width="29.28515625" style="2" customWidth="1"/>
    <col min="9" max="9" width="23.7109375" style="2" customWidth="1"/>
    <col min="10" max="10" width="24.42578125" style="2" customWidth="1"/>
    <col min="11" max="16384" width="9.140625" style="2"/>
  </cols>
  <sheetData>
    <row r="1" spans="1:10">
      <c r="A1" s="21" t="s">
        <v>107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2" t="s">
        <v>89</v>
      </c>
      <c r="B2" s="2" t="s">
        <v>90</v>
      </c>
      <c r="C2" s="2" t="s">
        <v>91</v>
      </c>
      <c r="D2" s="2" t="s">
        <v>92</v>
      </c>
      <c r="E2" s="2" t="s">
        <v>93</v>
      </c>
      <c r="F2" s="2" t="s">
        <v>94</v>
      </c>
      <c r="G2" s="2" t="s">
        <v>95</v>
      </c>
      <c r="H2" s="2" t="s">
        <v>104</v>
      </c>
      <c r="I2" s="2" t="s">
        <v>105</v>
      </c>
      <c r="J2" s="1" t="s">
        <v>107</v>
      </c>
    </row>
    <row r="3" spans="1:10">
      <c r="A3" s="3">
        <v>2564</v>
      </c>
      <c r="B3" s="11" t="s">
        <v>0</v>
      </c>
      <c r="C3" s="11" t="s">
        <v>1</v>
      </c>
      <c r="D3" s="11" t="s">
        <v>102</v>
      </c>
      <c r="E3" s="11" t="s">
        <v>100</v>
      </c>
      <c r="F3" s="11"/>
      <c r="G3" s="19"/>
      <c r="H3" s="11">
        <v>472434</v>
      </c>
      <c r="I3" s="11">
        <v>969984</v>
      </c>
      <c r="J3" s="5">
        <f>H3*100/I3</f>
        <v>48.705339469517021</v>
      </c>
    </row>
    <row r="4" spans="1:10">
      <c r="A4" s="6">
        <v>2564</v>
      </c>
      <c r="B4" s="24" t="s">
        <v>0</v>
      </c>
      <c r="C4" s="24" t="s">
        <v>2</v>
      </c>
      <c r="D4" s="24" t="s">
        <v>102</v>
      </c>
      <c r="E4" s="24" t="s">
        <v>100</v>
      </c>
      <c r="F4" s="24"/>
      <c r="G4" s="20"/>
      <c r="H4" s="24">
        <v>1829342</v>
      </c>
      <c r="I4" s="24">
        <v>3556258</v>
      </c>
      <c r="J4" s="7">
        <f t="shared" ref="J4:J67" si="0">H4*100/I4</f>
        <v>51.440081118973936</v>
      </c>
    </row>
    <row r="5" spans="1:10">
      <c r="A5" s="6">
        <v>2564</v>
      </c>
      <c r="B5" s="24" t="s">
        <v>0</v>
      </c>
      <c r="C5" s="24" t="s">
        <v>3</v>
      </c>
      <c r="D5" s="24" t="s">
        <v>102</v>
      </c>
      <c r="E5" s="24" t="s">
        <v>100</v>
      </c>
      <c r="F5" s="24"/>
      <c r="G5" s="20"/>
      <c r="H5" s="24">
        <v>1625502</v>
      </c>
      <c r="I5" s="24">
        <v>3334932</v>
      </c>
      <c r="J5" s="7">
        <f t="shared" si="0"/>
        <v>48.741683488598866</v>
      </c>
    </row>
    <row r="6" spans="1:10">
      <c r="A6" s="6">
        <v>2564</v>
      </c>
      <c r="B6" s="24" t="s">
        <v>0</v>
      </c>
      <c r="C6" s="24" t="s">
        <v>4</v>
      </c>
      <c r="D6" s="24" t="s">
        <v>102</v>
      </c>
      <c r="E6" s="24" t="s">
        <v>100</v>
      </c>
      <c r="F6" s="24"/>
      <c r="G6" s="20"/>
      <c r="H6" s="24">
        <v>1097758</v>
      </c>
      <c r="I6" s="24">
        <v>2436941</v>
      </c>
      <c r="J6" s="7">
        <f t="shared" si="0"/>
        <v>45.046556317941224</v>
      </c>
    </row>
    <row r="7" spans="1:10">
      <c r="A7" s="6">
        <v>2564</v>
      </c>
      <c r="B7" s="24" t="s">
        <v>5</v>
      </c>
      <c r="C7" s="24" t="s">
        <v>1</v>
      </c>
      <c r="D7" s="24" t="s">
        <v>102</v>
      </c>
      <c r="E7" s="24" t="s">
        <v>100</v>
      </c>
      <c r="F7" s="24"/>
      <c r="G7" s="20"/>
      <c r="H7" s="24">
        <v>580763</v>
      </c>
      <c r="I7" s="24">
        <v>1198685</v>
      </c>
      <c r="J7" s="7">
        <f t="shared" si="0"/>
        <v>48.450009802408474</v>
      </c>
    </row>
    <row r="8" spans="1:10">
      <c r="A8" s="6">
        <v>2564</v>
      </c>
      <c r="B8" s="24" t="s">
        <v>5</v>
      </c>
      <c r="C8" s="24" t="s">
        <v>2</v>
      </c>
      <c r="D8" s="24" t="s">
        <v>102</v>
      </c>
      <c r="E8" s="24" t="s">
        <v>100</v>
      </c>
      <c r="F8" s="24"/>
      <c r="G8" s="20"/>
      <c r="H8" s="24">
        <v>2233270</v>
      </c>
      <c r="I8" s="24">
        <v>4639251</v>
      </c>
      <c r="J8" s="7">
        <f t="shared" si="0"/>
        <v>48.138589612849145</v>
      </c>
    </row>
    <row r="9" spans="1:10">
      <c r="A9" s="6">
        <v>2564</v>
      </c>
      <c r="B9" s="24" t="s">
        <v>5</v>
      </c>
      <c r="C9" s="24" t="s">
        <v>3</v>
      </c>
      <c r="D9" s="24" t="s">
        <v>102</v>
      </c>
      <c r="E9" s="24" t="s">
        <v>100</v>
      </c>
      <c r="F9" s="24"/>
      <c r="G9" s="20"/>
      <c r="H9" s="24">
        <v>2264609</v>
      </c>
      <c r="I9" s="24">
        <v>4916530</v>
      </c>
      <c r="J9" s="7">
        <f t="shared" si="0"/>
        <v>46.061124410915831</v>
      </c>
    </row>
    <row r="10" spans="1:10">
      <c r="A10" s="6">
        <v>2564</v>
      </c>
      <c r="B10" s="24" t="s">
        <v>5</v>
      </c>
      <c r="C10" s="24" t="s">
        <v>4</v>
      </c>
      <c r="D10" s="24" t="s">
        <v>102</v>
      </c>
      <c r="E10" s="24" t="s">
        <v>100</v>
      </c>
      <c r="F10" s="24"/>
      <c r="G10" s="20"/>
      <c r="H10" s="24">
        <v>1394809</v>
      </c>
      <c r="I10" s="24">
        <v>3430673</v>
      </c>
      <c r="J10" s="7">
        <f t="shared" si="0"/>
        <v>40.657008114734339</v>
      </c>
    </row>
    <row r="11" spans="1:10">
      <c r="A11" s="6">
        <v>2564</v>
      </c>
      <c r="B11" s="24" t="s">
        <v>0</v>
      </c>
      <c r="C11" s="24" t="s">
        <v>101</v>
      </c>
      <c r="D11" s="24" t="s">
        <v>6</v>
      </c>
      <c r="E11" s="24" t="s">
        <v>7</v>
      </c>
      <c r="F11" s="24"/>
      <c r="G11" s="20"/>
      <c r="H11" s="24">
        <v>602119</v>
      </c>
      <c r="I11" s="24">
        <v>1444360</v>
      </c>
      <c r="J11" s="7">
        <f t="shared" si="0"/>
        <v>41.687598659613947</v>
      </c>
    </row>
    <row r="12" spans="1:10">
      <c r="A12" s="6">
        <v>2564</v>
      </c>
      <c r="B12" s="24" t="s">
        <v>0</v>
      </c>
      <c r="C12" s="24" t="s">
        <v>101</v>
      </c>
      <c r="D12" s="24" t="s">
        <v>8</v>
      </c>
      <c r="E12" s="24" t="s">
        <v>7</v>
      </c>
      <c r="F12" s="24"/>
      <c r="G12" s="20"/>
      <c r="H12" s="24">
        <v>910584</v>
      </c>
      <c r="I12" s="24">
        <v>1653668</v>
      </c>
      <c r="J12" s="7">
        <f t="shared" si="0"/>
        <v>55.064499040919941</v>
      </c>
    </row>
    <row r="13" spans="1:10">
      <c r="A13" s="6">
        <v>2564</v>
      </c>
      <c r="B13" s="24" t="s">
        <v>0</v>
      </c>
      <c r="C13" s="24" t="s">
        <v>101</v>
      </c>
      <c r="D13" s="24" t="s">
        <v>8</v>
      </c>
      <c r="E13" s="24" t="s">
        <v>9</v>
      </c>
      <c r="F13" s="24"/>
      <c r="G13" s="20"/>
      <c r="H13" s="24">
        <v>977239</v>
      </c>
      <c r="I13" s="24">
        <v>1718025</v>
      </c>
      <c r="J13" s="7">
        <f t="shared" si="0"/>
        <v>56.88153548405873</v>
      </c>
    </row>
    <row r="14" spans="1:10">
      <c r="A14" s="6">
        <v>2564</v>
      </c>
      <c r="B14" s="24" t="s">
        <v>0</v>
      </c>
      <c r="C14" s="24" t="s">
        <v>101</v>
      </c>
      <c r="D14" s="24" t="s">
        <v>10</v>
      </c>
      <c r="E14" s="24" t="s">
        <v>7</v>
      </c>
      <c r="F14" s="24"/>
      <c r="G14" s="20"/>
      <c r="H14" s="24">
        <v>235826</v>
      </c>
      <c r="I14" s="24">
        <v>655697</v>
      </c>
      <c r="J14" s="7">
        <f t="shared" si="0"/>
        <v>35.965697570676703</v>
      </c>
    </row>
    <row r="15" spans="1:10">
      <c r="A15" s="6">
        <v>2564</v>
      </c>
      <c r="B15" s="24" t="s">
        <v>0</v>
      </c>
      <c r="C15" s="24" t="s">
        <v>101</v>
      </c>
      <c r="D15" s="24" t="s">
        <v>10</v>
      </c>
      <c r="E15" s="24" t="s">
        <v>9</v>
      </c>
      <c r="F15" s="24"/>
      <c r="G15" s="20"/>
      <c r="H15" s="24">
        <v>474516</v>
      </c>
      <c r="I15" s="24">
        <v>1143839</v>
      </c>
      <c r="J15" s="7">
        <f t="shared" si="0"/>
        <v>41.484509620672142</v>
      </c>
    </row>
    <row r="16" spans="1:10">
      <c r="A16" s="6">
        <v>2564</v>
      </c>
      <c r="B16" s="24" t="s">
        <v>0</v>
      </c>
      <c r="C16" s="24" t="s">
        <v>101</v>
      </c>
      <c r="D16" s="24" t="s">
        <v>11</v>
      </c>
      <c r="E16" s="24" t="s">
        <v>7</v>
      </c>
      <c r="F16" s="24"/>
      <c r="G16" s="20"/>
      <c r="H16" s="24">
        <v>380137</v>
      </c>
      <c r="I16" s="24">
        <v>816501</v>
      </c>
      <c r="J16" s="7">
        <f t="shared" si="0"/>
        <v>46.556832141050656</v>
      </c>
    </row>
    <row r="17" spans="1:10">
      <c r="A17" s="6">
        <v>2564</v>
      </c>
      <c r="B17" s="24" t="s">
        <v>0</v>
      </c>
      <c r="C17" s="24" t="s">
        <v>101</v>
      </c>
      <c r="D17" s="24" t="s">
        <v>11</v>
      </c>
      <c r="E17" s="24" t="s">
        <v>9</v>
      </c>
      <c r="F17" s="24"/>
      <c r="G17" s="20"/>
      <c r="H17" s="24">
        <v>693779</v>
      </c>
      <c r="I17" s="24">
        <v>1598477</v>
      </c>
      <c r="J17" s="7">
        <f t="shared" si="0"/>
        <v>43.402501255882946</v>
      </c>
    </row>
    <row r="18" spans="1:10">
      <c r="A18" s="6">
        <v>2564</v>
      </c>
      <c r="B18" s="24" t="s">
        <v>0</v>
      </c>
      <c r="C18" s="24" t="s">
        <v>101</v>
      </c>
      <c r="D18" s="24" t="s">
        <v>12</v>
      </c>
      <c r="E18" s="24" t="s">
        <v>7</v>
      </c>
      <c r="F18" s="24"/>
      <c r="G18" s="20"/>
      <c r="H18" s="24">
        <v>273252</v>
      </c>
      <c r="I18" s="24">
        <v>465089</v>
      </c>
      <c r="J18" s="7">
        <f t="shared" si="0"/>
        <v>58.752625841505605</v>
      </c>
    </row>
    <row r="19" spans="1:10">
      <c r="A19" s="6">
        <v>2564</v>
      </c>
      <c r="B19" s="24" t="s">
        <v>0</v>
      </c>
      <c r="C19" s="24" t="s">
        <v>101</v>
      </c>
      <c r="D19" s="24" t="s">
        <v>12</v>
      </c>
      <c r="E19" s="24" t="s">
        <v>9</v>
      </c>
      <c r="F19" s="24"/>
      <c r="G19" s="20"/>
      <c r="H19" s="24">
        <v>477584</v>
      </c>
      <c r="I19" s="24">
        <v>802458</v>
      </c>
      <c r="J19" s="7">
        <f t="shared" si="0"/>
        <v>59.515139733169839</v>
      </c>
    </row>
    <row r="20" spans="1:10">
      <c r="A20" s="6">
        <v>2564</v>
      </c>
      <c r="B20" s="24" t="s">
        <v>5</v>
      </c>
      <c r="C20" s="24" t="s">
        <v>101</v>
      </c>
      <c r="D20" s="24" t="s">
        <v>6</v>
      </c>
      <c r="E20" s="24" t="s">
        <v>7</v>
      </c>
      <c r="F20" s="24"/>
      <c r="G20" s="20"/>
      <c r="H20" s="24">
        <v>678903</v>
      </c>
      <c r="I20" s="24">
        <v>1823271</v>
      </c>
      <c r="J20" s="7">
        <f t="shared" si="0"/>
        <v>37.235441138481335</v>
      </c>
    </row>
    <row r="21" spans="1:10">
      <c r="A21" s="6">
        <v>2564</v>
      </c>
      <c r="B21" s="24" t="s">
        <v>5</v>
      </c>
      <c r="C21" s="24" t="s">
        <v>101</v>
      </c>
      <c r="D21" s="24" t="s">
        <v>8</v>
      </c>
      <c r="E21" s="24" t="s">
        <v>7</v>
      </c>
      <c r="F21" s="24"/>
      <c r="G21" s="20"/>
      <c r="H21" s="24">
        <v>1042501</v>
      </c>
      <c r="I21" s="24">
        <v>2042029</v>
      </c>
      <c r="J21" s="7">
        <f t="shared" si="0"/>
        <v>51.05221326435619</v>
      </c>
    </row>
    <row r="22" spans="1:10">
      <c r="A22" s="6">
        <v>2564</v>
      </c>
      <c r="B22" s="24" t="s">
        <v>5</v>
      </c>
      <c r="C22" s="24" t="s">
        <v>101</v>
      </c>
      <c r="D22" s="24" t="s">
        <v>8</v>
      </c>
      <c r="E22" s="24" t="s">
        <v>9</v>
      </c>
      <c r="F22" s="24"/>
      <c r="G22" s="20"/>
      <c r="H22" s="24">
        <v>1287287</v>
      </c>
      <c r="I22" s="24">
        <v>2318295</v>
      </c>
      <c r="J22" s="7">
        <f t="shared" si="0"/>
        <v>55.527316411414425</v>
      </c>
    </row>
    <row r="23" spans="1:10">
      <c r="A23" s="6">
        <v>2564</v>
      </c>
      <c r="B23" s="24" t="s">
        <v>5</v>
      </c>
      <c r="C23" s="24" t="s">
        <v>101</v>
      </c>
      <c r="D23" s="24" t="s">
        <v>10</v>
      </c>
      <c r="E23" s="24" t="s">
        <v>7</v>
      </c>
      <c r="F23" s="24"/>
      <c r="G23" s="20"/>
      <c r="H23" s="24">
        <v>299618</v>
      </c>
      <c r="I23" s="24">
        <v>928099</v>
      </c>
      <c r="J23" s="7">
        <f t="shared" si="0"/>
        <v>32.282978432257764</v>
      </c>
    </row>
    <row r="24" spans="1:10">
      <c r="A24" s="6">
        <v>2564</v>
      </c>
      <c r="B24" s="24" t="s">
        <v>5</v>
      </c>
      <c r="C24" s="24" t="s">
        <v>101</v>
      </c>
      <c r="D24" s="24" t="s">
        <v>10</v>
      </c>
      <c r="E24" s="24" t="s">
        <v>9</v>
      </c>
      <c r="F24" s="24"/>
      <c r="G24" s="20"/>
      <c r="H24" s="24">
        <v>599770</v>
      </c>
      <c r="I24" s="24">
        <v>1520491</v>
      </c>
      <c r="J24" s="7">
        <f t="shared" si="0"/>
        <v>39.445810596708561</v>
      </c>
    </row>
    <row r="25" spans="1:10">
      <c r="A25" s="6">
        <v>2564</v>
      </c>
      <c r="B25" s="24" t="s">
        <v>5</v>
      </c>
      <c r="C25" s="24" t="s">
        <v>101</v>
      </c>
      <c r="D25" s="24" t="s">
        <v>11</v>
      </c>
      <c r="E25" s="24" t="s">
        <v>7</v>
      </c>
      <c r="F25" s="24"/>
      <c r="G25" s="20"/>
      <c r="H25" s="24">
        <v>498430</v>
      </c>
      <c r="I25" s="24">
        <v>1177120</v>
      </c>
      <c r="J25" s="7">
        <f t="shared" si="0"/>
        <v>42.34317656653527</v>
      </c>
    </row>
    <row r="26" spans="1:10">
      <c r="A26" s="6">
        <v>2564</v>
      </c>
      <c r="B26" s="24" t="s">
        <v>5</v>
      </c>
      <c r="C26" s="24" t="s">
        <v>101</v>
      </c>
      <c r="D26" s="24" t="s">
        <v>11</v>
      </c>
      <c r="E26" s="24" t="s">
        <v>9</v>
      </c>
      <c r="F26" s="24"/>
      <c r="G26" s="20"/>
      <c r="H26" s="24">
        <v>990104</v>
      </c>
      <c r="I26" s="24">
        <v>2430422</v>
      </c>
      <c r="J26" s="7">
        <f t="shared" si="0"/>
        <v>40.737945920502696</v>
      </c>
    </row>
    <row r="27" spans="1:10">
      <c r="A27" s="6">
        <v>2564</v>
      </c>
      <c r="B27" s="24" t="s">
        <v>5</v>
      </c>
      <c r="C27" s="24" t="s">
        <v>101</v>
      </c>
      <c r="D27" s="24" t="s">
        <v>12</v>
      </c>
      <c r="E27" s="24" t="s">
        <v>7</v>
      </c>
      <c r="F27" s="24"/>
      <c r="G27" s="20"/>
      <c r="H27" s="24">
        <v>417540</v>
      </c>
      <c r="I27" s="24">
        <v>750679</v>
      </c>
      <c r="J27" s="7">
        <f t="shared" si="0"/>
        <v>55.621643871748113</v>
      </c>
    </row>
    <row r="28" spans="1:10">
      <c r="A28" s="6">
        <v>2564</v>
      </c>
      <c r="B28" s="24" t="s">
        <v>5</v>
      </c>
      <c r="C28" s="24" t="s">
        <v>101</v>
      </c>
      <c r="D28" s="24" t="s">
        <v>12</v>
      </c>
      <c r="E28" s="24" t="s">
        <v>9</v>
      </c>
      <c r="F28" s="24"/>
      <c r="G28" s="20"/>
      <c r="H28" s="24">
        <v>659298</v>
      </c>
      <c r="I28" s="24">
        <v>1194733</v>
      </c>
      <c r="J28" s="7">
        <f t="shared" si="0"/>
        <v>55.18371050268135</v>
      </c>
    </row>
    <row r="29" spans="1:10">
      <c r="A29" s="6">
        <v>2564</v>
      </c>
      <c r="B29" s="24" t="s">
        <v>100</v>
      </c>
      <c r="C29" s="24" t="s">
        <v>101</v>
      </c>
      <c r="D29" s="24"/>
      <c r="E29" s="24" t="s">
        <v>100</v>
      </c>
      <c r="F29" s="24" t="s">
        <v>6</v>
      </c>
      <c r="G29" s="25">
        <v>13</v>
      </c>
      <c r="H29" s="24">
        <v>1281022</v>
      </c>
      <c r="I29" s="24">
        <v>3267631</v>
      </c>
      <c r="J29" s="7">
        <f t="shared" si="0"/>
        <v>39.203386184058111</v>
      </c>
    </row>
    <row r="30" spans="1:10">
      <c r="A30" s="6">
        <v>2564</v>
      </c>
      <c r="B30" s="24" t="s">
        <v>100</v>
      </c>
      <c r="C30" s="24" t="s">
        <v>101</v>
      </c>
      <c r="D30" s="24"/>
      <c r="E30" s="24" t="s">
        <v>100</v>
      </c>
      <c r="F30" s="24" t="s">
        <v>13</v>
      </c>
      <c r="G30" s="25">
        <v>6</v>
      </c>
      <c r="H30" s="24">
        <v>494996</v>
      </c>
      <c r="I30" s="24">
        <v>939250</v>
      </c>
      <c r="J30" s="7">
        <f t="shared" si="0"/>
        <v>52.701197764173543</v>
      </c>
    </row>
    <row r="31" spans="1:10">
      <c r="A31" s="6">
        <v>2564</v>
      </c>
      <c r="B31" s="24" t="s">
        <v>100</v>
      </c>
      <c r="C31" s="24" t="s">
        <v>101</v>
      </c>
      <c r="D31" s="24"/>
      <c r="E31" s="24" t="s">
        <v>100</v>
      </c>
      <c r="F31" s="24" t="s">
        <v>14</v>
      </c>
      <c r="G31" s="25">
        <v>4</v>
      </c>
      <c r="H31" s="24">
        <v>377709</v>
      </c>
      <c r="I31" s="24">
        <v>635694</v>
      </c>
      <c r="J31" s="7">
        <f t="shared" si="0"/>
        <v>59.416794873004939</v>
      </c>
    </row>
    <row r="32" spans="1:10">
      <c r="A32" s="6">
        <v>2564</v>
      </c>
      <c r="B32" s="24" t="s">
        <v>100</v>
      </c>
      <c r="C32" s="24" t="s">
        <v>101</v>
      </c>
      <c r="D32" s="24"/>
      <c r="E32" s="24" t="s">
        <v>100</v>
      </c>
      <c r="F32" s="24" t="s">
        <v>15</v>
      </c>
      <c r="G32" s="25">
        <v>4</v>
      </c>
      <c r="H32" s="24">
        <v>344055</v>
      </c>
      <c r="I32" s="24">
        <v>590628</v>
      </c>
      <c r="J32" s="7">
        <f t="shared" si="0"/>
        <v>58.252402527479227</v>
      </c>
    </row>
    <row r="33" spans="1:10">
      <c r="A33" s="6">
        <v>2564</v>
      </c>
      <c r="B33" s="24" t="s">
        <v>100</v>
      </c>
      <c r="C33" s="24" t="s">
        <v>101</v>
      </c>
      <c r="D33" s="24"/>
      <c r="E33" s="24" t="s">
        <v>100</v>
      </c>
      <c r="F33" s="24" t="s">
        <v>16</v>
      </c>
      <c r="G33" s="25">
        <v>4</v>
      </c>
      <c r="H33" s="24">
        <v>143690</v>
      </c>
      <c r="I33" s="24">
        <v>483600</v>
      </c>
      <c r="J33" s="7">
        <f t="shared" si="0"/>
        <v>29.712572373862695</v>
      </c>
    </row>
    <row r="34" spans="1:10">
      <c r="A34" s="6">
        <v>2564</v>
      </c>
      <c r="B34" s="24" t="s">
        <v>100</v>
      </c>
      <c r="C34" s="24" t="s">
        <v>101</v>
      </c>
      <c r="D34" s="24"/>
      <c r="E34" s="24" t="s">
        <v>100</v>
      </c>
      <c r="F34" s="24" t="s">
        <v>17</v>
      </c>
      <c r="G34" s="25">
        <v>4</v>
      </c>
      <c r="H34" s="24">
        <v>32489</v>
      </c>
      <c r="I34" s="24">
        <v>76197</v>
      </c>
      <c r="J34" s="7">
        <f t="shared" si="0"/>
        <v>42.638161607412364</v>
      </c>
    </row>
    <row r="35" spans="1:10">
      <c r="A35" s="6">
        <v>2564</v>
      </c>
      <c r="B35" s="24" t="s">
        <v>100</v>
      </c>
      <c r="C35" s="24" t="s">
        <v>101</v>
      </c>
      <c r="D35" s="24"/>
      <c r="E35" s="24" t="s">
        <v>100</v>
      </c>
      <c r="F35" s="24" t="s">
        <v>18</v>
      </c>
      <c r="G35" s="25">
        <v>4</v>
      </c>
      <c r="H35" s="24">
        <v>201909</v>
      </c>
      <c r="I35" s="24">
        <v>355432</v>
      </c>
      <c r="J35" s="7">
        <f t="shared" si="0"/>
        <v>56.806646559679486</v>
      </c>
    </row>
    <row r="36" spans="1:10">
      <c r="A36" s="6">
        <v>2564</v>
      </c>
      <c r="B36" s="24" t="s">
        <v>100</v>
      </c>
      <c r="C36" s="24" t="s">
        <v>101</v>
      </c>
      <c r="D36" s="24"/>
      <c r="E36" s="24" t="s">
        <v>100</v>
      </c>
      <c r="F36" s="24" t="s">
        <v>19</v>
      </c>
      <c r="G36" s="25">
        <v>4</v>
      </c>
      <c r="H36" s="24">
        <v>41189</v>
      </c>
      <c r="I36" s="24">
        <v>82359</v>
      </c>
      <c r="J36" s="7">
        <f t="shared" si="0"/>
        <v>50.011534865649168</v>
      </c>
    </row>
    <row r="37" spans="1:10">
      <c r="A37" s="6">
        <v>2564</v>
      </c>
      <c r="B37" s="24" t="s">
        <v>100</v>
      </c>
      <c r="C37" s="24" t="s">
        <v>101</v>
      </c>
      <c r="D37" s="24"/>
      <c r="E37" s="24" t="s">
        <v>100</v>
      </c>
      <c r="F37" s="24" t="s">
        <v>20</v>
      </c>
      <c r="G37" s="25">
        <v>3</v>
      </c>
      <c r="H37" s="24">
        <v>59249</v>
      </c>
      <c r="I37" s="24">
        <v>111861</v>
      </c>
      <c r="J37" s="7">
        <f t="shared" si="0"/>
        <v>52.966628226102038</v>
      </c>
    </row>
    <row r="38" spans="1:10">
      <c r="A38" s="6">
        <v>2564</v>
      </c>
      <c r="B38" s="24" t="s">
        <v>100</v>
      </c>
      <c r="C38" s="24" t="s">
        <v>101</v>
      </c>
      <c r="D38" s="24"/>
      <c r="E38" s="24" t="s">
        <v>100</v>
      </c>
      <c r="F38" s="24" t="s">
        <v>21</v>
      </c>
      <c r="G38" s="25">
        <v>4</v>
      </c>
      <c r="H38" s="24">
        <v>147345</v>
      </c>
      <c r="I38" s="24">
        <v>216208</v>
      </c>
      <c r="J38" s="7">
        <f t="shared" si="0"/>
        <v>68.149652186783101</v>
      </c>
    </row>
    <row r="39" spans="1:10">
      <c r="A39" s="6">
        <v>2564</v>
      </c>
      <c r="B39" s="24" t="s">
        <v>100</v>
      </c>
      <c r="C39" s="24" t="s">
        <v>101</v>
      </c>
      <c r="D39" s="24"/>
      <c r="E39" s="24" t="s">
        <v>100</v>
      </c>
      <c r="F39" s="24" t="s">
        <v>22</v>
      </c>
      <c r="G39" s="25">
        <v>6</v>
      </c>
      <c r="H39" s="24">
        <v>424668</v>
      </c>
      <c r="I39" s="24">
        <v>751140</v>
      </c>
      <c r="J39" s="7">
        <f t="shared" si="0"/>
        <v>56.536464573847752</v>
      </c>
    </row>
    <row r="40" spans="1:10">
      <c r="A40" s="6">
        <v>2564</v>
      </c>
      <c r="B40" s="24" t="s">
        <v>100</v>
      </c>
      <c r="C40" s="24" t="s">
        <v>101</v>
      </c>
      <c r="D40" s="24"/>
      <c r="E40" s="24" t="s">
        <v>100</v>
      </c>
      <c r="F40" s="24" t="s">
        <v>23</v>
      </c>
      <c r="G40" s="25">
        <v>6</v>
      </c>
      <c r="H40" s="24">
        <v>224416</v>
      </c>
      <c r="I40" s="24">
        <v>402555</v>
      </c>
      <c r="J40" s="7">
        <f t="shared" si="0"/>
        <v>55.747910223447725</v>
      </c>
    </row>
    <row r="41" spans="1:10">
      <c r="A41" s="6">
        <v>2564</v>
      </c>
      <c r="B41" s="24" t="s">
        <v>100</v>
      </c>
      <c r="C41" s="24" t="s">
        <v>101</v>
      </c>
      <c r="D41" s="24"/>
      <c r="E41" s="24" t="s">
        <v>100</v>
      </c>
      <c r="F41" s="24" t="s">
        <v>24</v>
      </c>
      <c r="G41" s="25">
        <v>6</v>
      </c>
      <c r="H41" s="24">
        <v>130048</v>
      </c>
      <c r="I41" s="24">
        <v>215455</v>
      </c>
      <c r="J41" s="7">
        <f t="shared" si="0"/>
        <v>60.359703882481263</v>
      </c>
    </row>
    <row r="42" spans="1:10">
      <c r="A42" s="6">
        <v>2564</v>
      </c>
      <c r="B42" s="24" t="s">
        <v>100</v>
      </c>
      <c r="C42" s="24" t="s">
        <v>101</v>
      </c>
      <c r="D42" s="24"/>
      <c r="E42" s="24" t="s">
        <v>100</v>
      </c>
      <c r="F42" s="24" t="s">
        <v>25</v>
      </c>
      <c r="G42" s="25">
        <v>6</v>
      </c>
      <c r="H42" s="24">
        <v>61911</v>
      </c>
      <c r="I42" s="24">
        <v>101996</v>
      </c>
      <c r="J42" s="7">
        <f t="shared" si="0"/>
        <v>60.69943919369387</v>
      </c>
    </row>
    <row r="43" spans="1:10">
      <c r="A43" s="6">
        <v>2564</v>
      </c>
      <c r="B43" s="24" t="s">
        <v>100</v>
      </c>
      <c r="C43" s="24" t="s">
        <v>101</v>
      </c>
      <c r="D43" s="24"/>
      <c r="E43" s="24" t="s">
        <v>100</v>
      </c>
      <c r="F43" s="24" t="s">
        <v>26</v>
      </c>
      <c r="G43" s="25">
        <v>6</v>
      </c>
      <c r="H43" s="24">
        <v>163865</v>
      </c>
      <c r="I43" s="24">
        <v>257193</v>
      </c>
      <c r="J43" s="7">
        <f t="shared" si="0"/>
        <v>63.712853771292373</v>
      </c>
    </row>
    <row r="44" spans="1:10">
      <c r="A44" s="6">
        <v>2564</v>
      </c>
      <c r="B44" s="24" t="s">
        <v>100</v>
      </c>
      <c r="C44" s="24" t="s">
        <v>101</v>
      </c>
      <c r="D44" s="24"/>
      <c r="E44" s="24" t="s">
        <v>100</v>
      </c>
      <c r="F44" s="24" t="s">
        <v>27</v>
      </c>
      <c r="G44" s="25">
        <v>6</v>
      </c>
      <c r="H44" s="24">
        <v>157276</v>
      </c>
      <c r="I44" s="24">
        <v>251208</v>
      </c>
      <c r="J44" s="7">
        <f t="shared" si="0"/>
        <v>62.607878729976754</v>
      </c>
    </row>
    <row r="45" spans="1:10">
      <c r="A45" s="6">
        <v>2564</v>
      </c>
      <c r="B45" s="24" t="s">
        <v>100</v>
      </c>
      <c r="C45" s="24" t="s">
        <v>101</v>
      </c>
      <c r="D45" s="24"/>
      <c r="E45" s="24" t="s">
        <v>100</v>
      </c>
      <c r="F45" s="24" t="s">
        <v>28</v>
      </c>
      <c r="G45" s="25">
        <v>4</v>
      </c>
      <c r="H45" s="24">
        <v>38739</v>
      </c>
      <c r="I45" s="24">
        <v>86971</v>
      </c>
      <c r="J45" s="7">
        <f t="shared" si="0"/>
        <v>44.542433684791483</v>
      </c>
    </row>
    <row r="46" spans="1:10">
      <c r="A46" s="6">
        <v>2564</v>
      </c>
      <c r="B46" s="24" t="s">
        <v>100</v>
      </c>
      <c r="C46" s="24" t="s">
        <v>101</v>
      </c>
      <c r="D46" s="24"/>
      <c r="E46" s="24" t="s">
        <v>100</v>
      </c>
      <c r="F46" s="24" t="s">
        <v>29</v>
      </c>
      <c r="G46" s="25">
        <v>6</v>
      </c>
      <c r="H46" s="24">
        <v>128140</v>
      </c>
      <c r="I46" s="24">
        <v>260148</v>
      </c>
      <c r="J46" s="7">
        <f t="shared" si="0"/>
        <v>49.256577025385553</v>
      </c>
    </row>
    <row r="47" spans="1:10">
      <c r="A47" s="6">
        <v>2564</v>
      </c>
      <c r="B47" s="24" t="s">
        <v>100</v>
      </c>
      <c r="C47" s="24" t="s">
        <v>101</v>
      </c>
      <c r="D47" s="24"/>
      <c r="E47" s="24" t="s">
        <v>100</v>
      </c>
      <c r="F47" s="24" t="s">
        <v>30</v>
      </c>
      <c r="G47" s="25">
        <v>9</v>
      </c>
      <c r="H47" s="24">
        <v>211374</v>
      </c>
      <c r="I47" s="24">
        <v>643650</v>
      </c>
      <c r="J47" s="7">
        <f t="shared" si="0"/>
        <v>32.83989745979958</v>
      </c>
    </row>
    <row r="48" spans="1:10">
      <c r="A48" s="6">
        <v>2564</v>
      </c>
      <c r="B48" s="24" t="s">
        <v>100</v>
      </c>
      <c r="C48" s="24" t="s">
        <v>101</v>
      </c>
      <c r="D48" s="24"/>
      <c r="E48" s="24" t="s">
        <v>100</v>
      </c>
      <c r="F48" s="24" t="s">
        <v>31</v>
      </c>
      <c r="G48" s="25">
        <v>9</v>
      </c>
      <c r="H48" s="24">
        <v>172041</v>
      </c>
      <c r="I48" s="24">
        <v>545005</v>
      </c>
      <c r="J48" s="7">
        <f t="shared" si="0"/>
        <v>31.566866359024228</v>
      </c>
    </row>
    <row r="49" spans="1:10">
      <c r="A49" s="6">
        <v>2564</v>
      </c>
      <c r="B49" s="24" t="s">
        <v>100</v>
      </c>
      <c r="C49" s="24" t="s">
        <v>101</v>
      </c>
      <c r="D49" s="24"/>
      <c r="E49" s="24" t="s">
        <v>100</v>
      </c>
      <c r="F49" s="24" t="s">
        <v>32</v>
      </c>
      <c r="G49" s="25">
        <v>9</v>
      </c>
      <c r="H49" s="24">
        <v>50076</v>
      </c>
      <c r="I49" s="24">
        <v>249820</v>
      </c>
      <c r="J49" s="7">
        <f t="shared" si="0"/>
        <v>20.044832279241053</v>
      </c>
    </row>
    <row r="50" spans="1:10">
      <c r="A50" s="6">
        <v>2564</v>
      </c>
      <c r="B50" s="24" t="s">
        <v>100</v>
      </c>
      <c r="C50" s="24" t="s">
        <v>101</v>
      </c>
      <c r="D50" s="24"/>
      <c r="E50" s="24" t="s">
        <v>100</v>
      </c>
      <c r="F50" s="24" t="s">
        <v>33</v>
      </c>
      <c r="G50" s="25">
        <v>10</v>
      </c>
      <c r="H50" s="24">
        <v>149968</v>
      </c>
      <c r="I50" s="24">
        <v>292187</v>
      </c>
      <c r="J50" s="7">
        <f t="shared" si="0"/>
        <v>51.326034354711197</v>
      </c>
    </row>
    <row r="51" spans="1:10">
      <c r="A51" s="6">
        <v>2564</v>
      </c>
      <c r="B51" s="24" t="s">
        <v>100</v>
      </c>
      <c r="C51" s="24" t="s">
        <v>101</v>
      </c>
      <c r="D51" s="24"/>
      <c r="E51" s="24" t="s">
        <v>100</v>
      </c>
      <c r="F51" s="24" t="s">
        <v>34</v>
      </c>
      <c r="G51" s="25">
        <v>10</v>
      </c>
      <c r="H51" s="24">
        <v>319740</v>
      </c>
      <c r="I51" s="24">
        <v>568698</v>
      </c>
      <c r="J51" s="7">
        <f t="shared" si="0"/>
        <v>56.223162381439707</v>
      </c>
    </row>
    <row r="52" spans="1:10">
      <c r="A52" s="6">
        <v>2564</v>
      </c>
      <c r="B52" s="24" t="s">
        <v>100</v>
      </c>
      <c r="C52" s="24" t="s">
        <v>101</v>
      </c>
      <c r="D52" s="24"/>
      <c r="E52" s="24" t="s">
        <v>100</v>
      </c>
      <c r="F52" s="24" t="s">
        <v>35</v>
      </c>
      <c r="G52" s="25">
        <v>10</v>
      </c>
      <c r="H52" s="24">
        <v>54585</v>
      </c>
      <c r="I52" s="24">
        <v>143160</v>
      </c>
      <c r="J52" s="7">
        <f t="shared" si="0"/>
        <v>38.128667225481976</v>
      </c>
    </row>
    <row r="53" spans="1:10">
      <c r="A53" s="6">
        <v>2564</v>
      </c>
      <c r="B53" s="24" t="s">
        <v>100</v>
      </c>
      <c r="C53" s="24" t="s">
        <v>101</v>
      </c>
      <c r="D53" s="24"/>
      <c r="E53" s="24" t="s">
        <v>100</v>
      </c>
      <c r="F53" s="24" t="s">
        <v>36</v>
      </c>
      <c r="G53" s="25">
        <v>9</v>
      </c>
      <c r="H53" s="24">
        <v>78966</v>
      </c>
      <c r="I53" s="24">
        <v>252658</v>
      </c>
      <c r="J53" s="7">
        <f t="shared" si="0"/>
        <v>31.254106341378463</v>
      </c>
    </row>
    <row r="54" spans="1:10">
      <c r="A54" s="6">
        <v>2564</v>
      </c>
      <c r="B54" s="24" t="s">
        <v>100</v>
      </c>
      <c r="C54" s="24" t="s">
        <v>101</v>
      </c>
      <c r="D54" s="24"/>
      <c r="E54" s="24" t="s">
        <v>100</v>
      </c>
      <c r="F54" s="24" t="s">
        <v>37</v>
      </c>
      <c r="G54" s="25">
        <v>10</v>
      </c>
      <c r="H54" s="24">
        <v>24433</v>
      </c>
      <c r="I54" s="24">
        <v>85067</v>
      </c>
      <c r="J54" s="7">
        <f t="shared" si="0"/>
        <v>28.722066136104484</v>
      </c>
    </row>
    <row r="55" spans="1:10">
      <c r="A55" s="6">
        <v>2564</v>
      </c>
      <c r="B55" s="24" t="s">
        <v>100</v>
      </c>
      <c r="C55" s="24" t="s">
        <v>101</v>
      </c>
      <c r="D55" s="24"/>
      <c r="E55" s="24" t="s">
        <v>100</v>
      </c>
      <c r="F55" s="24" t="s">
        <v>38</v>
      </c>
      <c r="G55" s="25">
        <v>8</v>
      </c>
      <c r="H55" s="24">
        <v>24032</v>
      </c>
      <c r="I55" s="24">
        <v>90266</v>
      </c>
      <c r="J55" s="7">
        <f t="shared" si="0"/>
        <v>26.623534885782021</v>
      </c>
    </row>
    <row r="56" spans="1:10">
      <c r="A56" s="6">
        <v>2564</v>
      </c>
      <c r="B56" s="24" t="s">
        <v>100</v>
      </c>
      <c r="C56" s="24" t="s">
        <v>101</v>
      </c>
      <c r="D56" s="24"/>
      <c r="E56" s="24" t="s">
        <v>100</v>
      </c>
      <c r="F56" s="24" t="s">
        <v>39</v>
      </c>
      <c r="G56" s="25">
        <v>8</v>
      </c>
      <c r="H56" s="24">
        <v>23968</v>
      </c>
      <c r="I56" s="24">
        <v>105228</v>
      </c>
      <c r="J56" s="7">
        <f t="shared" si="0"/>
        <v>22.777207587334171</v>
      </c>
    </row>
    <row r="57" spans="1:10">
      <c r="A57" s="6">
        <v>2564</v>
      </c>
      <c r="B57" s="24" t="s">
        <v>100</v>
      </c>
      <c r="C57" s="24" t="s">
        <v>101</v>
      </c>
      <c r="D57" s="24"/>
      <c r="E57" s="24" t="s">
        <v>100</v>
      </c>
      <c r="F57" s="24" t="s">
        <v>40</v>
      </c>
      <c r="G57" s="25">
        <v>7</v>
      </c>
      <c r="H57" s="24">
        <v>610608</v>
      </c>
      <c r="I57" s="24">
        <v>1032374</v>
      </c>
      <c r="J57" s="7">
        <f t="shared" si="0"/>
        <v>59.146007164070383</v>
      </c>
    </row>
    <row r="58" spans="1:10">
      <c r="A58" s="6">
        <v>2564</v>
      </c>
      <c r="B58" s="24" t="s">
        <v>100</v>
      </c>
      <c r="C58" s="24" t="s">
        <v>101</v>
      </c>
      <c r="D58" s="24"/>
      <c r="E58" s="24" t="s">
        <v>100</v>
      </c>
      <c r="F58" s="24" t="s">
        <v>41</v>
      </c>
      <c r="G58" s="25">
        <v>8</v>
      </c>
      <c r="H58" s="24">
        <v>154101</v>
      </c>
      <c r="I58" s="24">
        <v>318431</v>
      </c>
      <c r="J58" s="7">
        <f t="shared" si="0"/>
        <v>48.393843564225847</v>
      </c>
    </row>
    <row r="59" spans="1:10">
      <c r="A59" s="6">
        <v>2564</v>
      </c>
      <c r="B59" s="24" t="s">
        <v>100</v>
      </c>
      <c r="C59" s="24" t="s">
        <v>101</v>
      </c>
      <c r="D59" s="24"/>
      <c r="E59" s="24" t="s">
        <v>100</v>
      </c>
      <c r="F59" s="24" t="s">
        <v>42</v>
      </c>
      <c r="G59" s="25">
        <v>8</v>
      </c>
      <c r="H59" s="24">
        <v>83496</v>
      </c>
      <c r="I59" s="24">
        <v>170630</v>
      </c>
      <c r="J59" s="7">
        <f t="shared" si="0"/>
        <v>48.933950653460705</v>
      </c>
    </row>
    <row r="60" spans="1:10">
      <c r="A60" s="6">
        <v>2564</v>
      </c>
      <c r="B60" s="24" t="s">
        <v>100</v>
      </c>
      <c r="C60" s="24" t="s">
        <v>101</v>
      </c>
      <c r="D60" s="24"/>
      <c r="E60" s="24" t="s">
        <v>100</v>
      </c>
      <c r="F60" s="24" t="s">
        <v>43</v>
      </c>
      <c r="G60" s="25">
        <v>8</v>
      </c>
      <c r="H60" s="24">
        <v>47970</v>
      </c>
      <c r="I60" s="24">
        <v>126689</v>
      </c>
      <c r="J60" s="7">
        <f t="shared" si="0"/>
        <v>37.864376544135638</v>
      </c>
    </row>
    <row r="61" spans="1:10">
      <c r="A61" s="6">
        <v>2564</v>
      </c>
      <c r="B61" s="24" t="s">
        <v>100</v>
      </c>
      <c r="C61" s="24" t="s">
        <v>101</v>
      </c>
      <c r="D61" s="24"/>
      <c r="E61" s="24" t="s">
        <v>100</v>
      </c>
      <c r="F61" s="24" t="s">
        <v>44</v>
      </c>
      <c r="G61" s="25">
        <v>7</v>
      </c>
      <c r="H61" s="24">
        <v>47086</v>
      </c>
      <c r="I61" s="24">
        <v>262523</v>
      </c>
      <c r="J61" s="7">
        <f t="shared" si="0"/>
        <v>17.935952278467031</v>
      </c>
    </row>
    <row r="62" spans="1:10">
      <c r="A62" s="6">
        <v>2564</v>
      </c>
      <c r="B62" s="24" t="s">
        <v>100</v>
      </c>
      <c r="C62" s="24" t="s">
        <v>101</v>
      </c>
      <c r="D62" s="24"/>
      <c r="E62" s="24" t="s">
        <v>100</v>
      </c>
      <c r="F62" s="24" t="s">
        <v>45</v>
      </c>
      <c r="G62" s="25">
        <v>7</v>
      </c>
      <c r="H62" s="24">
        <v>123501</v>
      </c>
      <c r="I62" s="24">
        <v>347970</v>
      </c>
      <c r="J62" s="7">
        <f t="shared" si="0"/>
        <v>35.491852745926373</v>
      </c>
    </row>
    <row r="63" spans="1:10">
      <c r="A63" s="6">
        <v>2564</v>
      </c>
      <c r="B63" s="24" t="s">
        <v>100</v>
      </c>
      <c r="C63" s="24" t="s">
        <v>101</v>
      </c>
      <c r="D63" s="24"/>
      <c r="E63" s="24" t="s">
        <v>100</v>
      </c>
      <c r="F63" s="24" t="s">
        <v>46</v>
      </c>
      <c r="G63" s="25">
        <v>7</v>
      </c>
      <c r="H63" s="24">
        <v>104207</v>
      </c>
      <c r="I63" s="24">
        <v>240796</v>
      </c>
      <c r="J63" s="7">
        <f t="shared" si="0"/>
        <v>43.276051097194305</v>
      </c>
    </row>
    <row r="64" spans="1:10">
      <c r="A64" s="6">
        <v>2564</v>
      </c>
      <c r="B64" s="24" t="s">
        <v>100</v>
      </c>
      <c r="C64" s="24" t="s">
        <v>101</v>
      </c>
      <c r="D64" s="24"/>
      <c r="E64" s="24" t="s">
        <v>100</v>
      </c>
      <c r="F64" s="24" t="s">
        <v>47</v>
      </c>
      <c r="G64" s="25">
        <v>8</v>
      </c>
      <c r="H64" s="24">
        <v>113265</v>
      </c>
      <c r="I64" s="24">
        <v>247779</v>
      </c>
      <c r="J64" s="7">
        <f t="shared" si="0"/>
        <v>45.712106352838617</v>
      </c>
    </row>
    <row r="65" spans="1:10">
      <c r="A65" s="6">
        <v>2564</v>
      </c>
      <c r="B65" s="24" t="s">
        <v>100</v>
      </c>
      <c r="C65" s="24" t="s">
        <v>101</v>
      </c>
      <c r="D65" s="24"/>
      <c r="E65" s="24" t="s">
        <v>100</v>
      </c>
      <c r="F65" s="24" t="s">
        <v>48</v>
      </c>
      <c r="G65" s="25">
        <v>8</v>
      </c>
      <c r="H65" s="24">
        <v>111507</v>
      </c>
      <c r="I65" s="24">
        <v>185820</v>
      </c>
      <c r="J65" s="7">
        <f t="shared" si="0"/>
        <v>60.008072328059413</v>
      </c>
    </row>
    <row r="66" spans="1:10">
      <c r="A66" s="6">
        <v>2564</v>
      </c>
      <c r="B66" s="24" t="s">
        <v>100</v>
      </c>
      <c r="C66" s="24" t="s">
        <v>101</v>
      </c>
      <c r="D66" s="24"/>
      <c r="E66" s="24" t="s">
        <v>100</v>
      </c>
      <c r="F66" s="24" t="s">
        <v>49</v>
      </c>
      <c r="G66" s="25">
        <v>10</v>
      </c>
      <c r="H66" s="24">
        <v>57527</v>
      </c>
      <c r="I66" s="24">
        <v>113769</v>
      </c>
      <c r="J66" s="7">
        <f t="shared" si="0"/>
        <v>50.564740834497975</v>
      </c>
    </row>
    <row r="67" spans="1:10">
      <c r="A67" s="6">
        <v>2564</v>
      </c>
      <c r="B67" s="24" t="s">
        <v>100</v>
      </c>
      <c r="C67" s="24" t="s">
        <v>101</v>
      </c>
      <c r="D67" s="24"/>
      <c r="E67" s="24" t="s">
        <v>100</v>
      </c>
      <c r="F67" s="24" t="s">
        <v>50</v>
      </c>
      <c r="G67" s="25">
        <v>1</v>
      </c>
      <c r="H67" s="24">
        <v>178778</v>
      </c>
      <c r="I67" s="24">
        <v>597998</v>
      </c>
      <c r="J67" s="7">
        <f t="shared" si="0"/>
        <v>29.896086608985314</v>
      </c>
    </row>
    <row r="68" spans="1:10">
      <c r="A68" s="6">
        <v>2564</v>
      </c>
      <c r="B68" s="24" t="s">
        <v>100</v>
      </c>
      <c r="C68" s="24" t="s">
        <v>101</v>
      </c>
      <c r="D68" s="24"/>
      <c r="E68" s="24" t="s">
        <v>100</v>
      </c>
      <c r="F68" s="24" t="s">
        <v>51</v>
      </c>
      <c r="G68" s="25">
        <v>1</v>
      </c>
      <c r="H68" s="24">
        <v>43941</v>
      </c>
      <c r="I68" s="24">
        <v>155969</v>
      </c>
      <c r="J68" s="7">
        <f t="shared" ref="J68:J131" si="1">H68*100/I68</f>
        <v>28.172906154428123</v>
      </c>
    </row>
    <row r="69" spans="1:10">
      <c r="A69" s="6">
        <v>2564</v>
      </c>
      <c r="B69" s="24" t="s">
        <v>100</v>
      </c>
      <c r="C69" s="24" t="s">
        <v>101</v>
      </c>
      <c r="D69" s="24"/>
      <c r="E69" s="24" t="s">
        <v>100</v>
      </c>
      <c r="F69" s="24" t="s">
        <v>52</v>
      </c>
      <c r="G69" s="25">
        <v>1</v>
      </c>
      <c r="H69" s="24">
        <v>43321</v>
      </c>
      <c r="I69" s="24">
        <v>264605</v>
      </c>
      <c r="J69" s="7">
        <f t="shared" si="1"/>
        <v>16.371950643411878</v>
      </c>
    </row>
    <row r="70" spans="1:10">
      <c r="A70" s="6">
        <v>2564</v>
      </c>
      <c r="B70" s="24" t="s">
        <v>100</v>
      </c>
      <c r="C70" s="24" t="s">
        <v>101</v>
      </c>
      <c r="D70" s="24"/>
      <c r="E70" s="24" t="s">
        <v>100</v>
      </c>
      <c r="F70" s="24" t="s">
        <v>53</v>
      </c>
      <c r="G70" s="25">
        <v>2</v>
      </c>
      <c r="H70" s="24">
        <v>49968</v>
      </c>
      <c r="I70" s="24">
        <v>147642</v>
      </c>
      <c r="J70" s="7">
        <f t="shared" si="1"/>
        <v>33.844028122079081</v>
      </c>
    </row>
    <row r="71" spans="1:10">
      <c r="A71" s="6">
        <v>2564</v>
      </c>
      <c r="B71" s="24" t="s">
        <v>100</v>
      </c>
      <c r="C71" s="24" t="s">
        <v>101</v>
      </c>
      <c r="D71" s="24"/>
      <c r="E71" s="24" t="s">
        <v>100</v>
      </c>
      <c r="F71" s="24" t="s">
        <v>54</v>
      </c>
      <c r="G71" s="25">
        <v>1</v>
      </c>
      <c r="H71" s="24">
        <v>39668</v>
      </c>
      <c r="I71" s="24">
        <v>189622</v>
      </c>
      <c r="J71" s="7">
        <f t="shared" si="1"/>
        <v>20.919513558553334</v>
      </c>
    </row>
    <row r="72" spans="1:10">
      <c r="A72" s="6">
        <v>2564</v>
      </c>
      <c r="B72" s="24" t="s">
        <v>100</v>
      </c>
      <c r="C72" s="24" t="s">
        <v>101</v>
      </c>
      <c r="D72" s="24"/>
      <c r="E72" s="24" t="s">
        <v>100</v>
      </c>
      <c r="F72" s="24" t="s">
        <v>55</v>
      </c>
      <c r="G72" s="25">
        <v>1</v>
      </c>
      <c r="H72" s="24">
        <v>30663</v>
      </c>
      <c r="I72" s="24">
        <v>199587</v>
      </c>
      <c r="J72" s="7">
        <f t="shared" si="1"/>
        <v>15.36322505974838</v>
      </c>
    </row>
    <row r="73" spans="1:10">
      <c r="A73" s="6">
        <v>2564</v>
      </c>
      <c r="B73" s="24" t="s">
        <v>100</v>
      </c>
      <c r="C73" s="24" t="s">
        <v>101</v>
      </c>
      <c r="D73" s="24"/>
      <c r="E73" s="24" t="s">
        <v>100</v>
      </c>
      <c r="F73" s="24" t="s">
        <v>56</v>
      </c>
      <c r="G73" s="25">
        <v>1</v>
      </c>
      <c r="H73" s="24">
        <v>46744</v>
      </c>
      <c r="I73" s="24">
        <v>137618</v>
      </c>
      <c r="J73" s="7">
        <f t="shared" si="1"/>
        <v>33.966486942115132</v>
      </c>
    </row>
    <row r="74" spans="1:10">
      <c r="A74" s="6">
        <v>2564</v>
      </c>
      <c r="B74" s="24" t="s">
        <v>100</v>
      </c>
      <c r="C74" s="24" t="s">
        <v>101</v>
      </c>
      <c r="D74" s="24"/>
      <c r="E74" s="24" t="s">
        <v>100</v>
      </c>
      <c r="F74" s="24" t="s">
        <v>57</v>
      </c>
      <c r="G74" s="25">
        <v>1</v>
      </c>
      <c r="H74" s="24">
        <v>191921</v>
      </c>
      <c r="I74" s="24">
        <v>474067</v>
      </c>
      <c r="J74" s="7">
        <f t="shared" si="1"/>
        <v>40.483940033792692</v>
      </c>
    </row>
    <row r="75" spans="1:10">
      <c r="A75" s="6">
        <v>2564</v>
      </c>
      <c r="B75" s="24" t="s">
        <v>100</v>
      </c>
      <c r="C75" s="24" t="s">
        <v>101</v>
      </c>
      <c r="D75" s="24"/>
      <c r="E75" s="24" t="s">
        <v>100</v>
      </c>
      <c r="F75" s="24" t="s">
        <v>58</v>
      </c>
      <c r="G75" s="25">
        <v>1</v>
      </c>
      <c r="H75" s="24">
        <v>8249</v>
      </c>
      <c r="I75" s="24">
        <v>42926</v>
      </c>
      <c r="J75" s="7">
        <f t="shared" si="1"/>
        <v>19.216791688021246</v>
      </c>
    </row>
    <row r="76" spans="1:10">
      <c r="A76" s="6">
        <v>2564</v>
      </c>
      <c r="B76" s="24" t="s">
        <v>100</v>
      </c>
      <c r="C76" s="24" t="s">
        <v>101</v>
      </c>
      <c r="D76" s="24"/>
      <c r="E76" s="24" t="s">
        <v>100</v>
      </c>
      <c r="F76" s="24" t="s">
        <v>59</v>
      </c>
      <c r="G76" s="25">
        <v>3</v>
      </c>
      <c r="H76" s="24">
        <v>301670</v>
      </c>
      <c r="I76" s="24">
        <v>458154</v>
      </c>
      <c r="J76" s="7">
        <f t="shared" si="1"/>
        <v>65.844672315422329</v>
      </c>
    </row>
    <row r="77" spans="1:10">
      <c r="A77" s="6">
        <v>2564</v>
      </c>
      <c r="B77" s="24" t="s">
        <v>100</v>
      </c>
      <c r="C77" s="24" t="s">
        <v>101</v>
      </c>
      <c r="D77" s="24"/>
      <c r="E77" s="24" t="s">
        <v>100</v>
      </c>
      <c r="F77" s="24" t="s">
        <v>60</v>
      </c>
      <c r="G77" s="25">
        <v>3</v>
      </c>
      <c r="H77" s="24">
        <v>86575</v>
      </c>
      <c r="I77" s="24">
        <v>141045</v>
      </c>
      <c r="J77" s="7">
        <f t="shared" si="1"/>
        <v>61.381119500868515</v>
      </c>
    </row>
    <row r="78" spans="1:10">
      <c r="A78" s="6">
        <v>2564</v>
      </c>
      <c r="B78" s="24" t="s">
        <v>100</v>
      </c>
      <c r="C78" s="24" t="s">
        <v>101</v>
      </c>
      <c r="D78" s="24"/>
      <c r="E78" s="24" t="s">
        <v>100</v>
      </c>
      <c r="F78" s="24" t="s">
        <v>61</v>
      </c>
      <c r="G78" s="25">
        <v>3</v>
      </c>
      <c r="H78" s="24">
        <v>63049</v>
      </c>
      <c r="I78" s="24">
        <v>211749</v>
      </c>
      <c r="J78" s="7">
        <f t="shared" si="1"/>
        <v>29.77534722714157</v>
      </c>
    </row>
    <row r="79" spans="1:10">
      <c r="A79" s="6">
        <v>2564</v>
      </c>
      <c r="B79" s="24" t="s">
        <v>100</v>
      </c>
      <c r="C79" s="24" t="s">
        <v>101</v>
      </c>
      <c r="D79" s="24"/>
      <c r="E79" s="24" t="s">
        <v>100</v>
      </c>
      <c r="F79" s="24" t="s">
        <v>62</v>
      </c>
      <c r="G79" s="25">
        <v>2</v>
      </c>
      <c r="H79" s="24">
        <v>80733</v>
      </c>
      <c r="I79" s="24">
        <v>148645</v>
      </c>
      <c r="J79" s="7">
        <f t="shared" si="1"/>
        <v>54.312624037135457</v>
      </c>
    </row>
    <row r="80" spans="1:10">
      <c r="A80" s="6">
        <v>2564</v>
      </c>
      <c r="B80" s="24" t="s">
        <v>100</v>
      </c>
      <c r="C80" s="24" t="s">
        <v>101</v>
      </c>
      <c r="D80" s="24"/>
      <c r="E80" s="24" t="s">
        <v>100</v>
      </c>
      <c r="F80" s="24" t="s">
        <v>63</v>
      </c>
      <c r="G80" s="25">
        <v>2</v>
      </c>
      <c r="H80" s="24">
        <v>72536</v>
      </c>
      <c r="I80" s="24">
        <v>190058</v>
      </c>
      <c r="J80" s="7">
        <f t="shared" si="1"/>
        <v>38.165191678329776</v>
      </c>
    </row>
    <row r="81" spans="1:10">
      <c r="A81" s="6">
        <v>2564</v>
      </c>
      <c r="B81" s="24" t="s">
        <v>100</v>
      </c>
      <c r="C81" s="24" t="s">
        <v>101</v>
      </c>
      <c r="D81" s="24"/>
      <c r="E81" s="24" t="s">
        <v>100</v>
      </c>
      <c r="F81" s="24" t="s">
        <v>64</v>
      </c>
      <c r="G81" s="25">
        <v>2</v>
      </c>
      <c r="H81" s="24">
        <v>122487</v>
      </c>
      <c r="I81" s="24">
        <v>338962</v>
      </c>
      <c r="J81" s="7">
        <f t="shared" si="1"/>
        <v>36.135909039951379</v>
      </c>
    </row>
    <row r="82" spans="1:10">
      <c r="A82" s="6">
        <v>2564</v>
      </c>
      <c r="B82" s="24" t="s">
        <v>100</v>
      </c>
      <c r="C82" s="24" t="s">
        <v>101</v>
      </c>
      <c r="D82" s="24"/>
      <c r="E82" s="24" t="s">
        <v>100</v>
      </c>
      <c r="F82" s="24" t="s">
        <v>65</v>
      </c>
      <c r="G82" s="25">
        <v>3</v>
      </c>
      <c r="H82" s="24">
        <v>76425</v>
      </c>
      <c r="I82" s="24">
        <v>186537</v>
      </c>
      <c r="J82" s="7">
        <f t="shared" si="1"/>
        <v>40.970424098168195</v>
      </c>
    </row>
    <row r="83" spans="1:10">
      <c r="A83" s="6">
        <v>2564</v>
      </c>
      <c r="B83" s="24" t="s">
        <v>100</v>
      </c>
      <c r="C83" s="24" t="s">
        <v>101</v>
      </c>
      <c r="D83" s="24"/>
      <c r="E83" s="24" t="s">
        <v>100</v>
      </c>
      <c r="F83" s="24" t="s">
        <v>66</v>
      </c>
      <c r="G83" s="25">
        <v>2</v>
      </c>
      <c r="H83" s="24">
        <v>173004</v>
      </c>
      <c r="I83" s="24">
        <v>362940</v>
      </c>
      <c r="J83" s="7">
        <f t="shared" si="1"/>
        <v>47.667383038518764</v>
      </c>
    </row>
    <row r="84" spans="1:10">
      <c r="A84" s="6">
        <v>2564</v>
      </c>
      <c r="B84" s="24" t="s">
        <v>100</v>
      </c>
      <c r="C84" s="24" t="s">
        <v>101</v>
      </c>
      <c r="D84" s="24"/>
      <c r="E84" s="24" t="s">
        <v>100</v>
      </c>
      <c r="F84" s="24" t="s">
        <v>67</v>
      </c>
      <c r="G84" s="25">
        <v>5</v>
      </c>
      <c r="H84" s="24">
        <v>165725</v>
      </c>
      <c r="I84" s="24">
        <v>270895</v>
      </c>
      <c r="J84" s="7">
        <f t="shared" si="1"/>
        <v>61.176839734952658</v>
      </c>
    </row>
    <row r="85" spans="1:10">
      <c r="A85" s="6">
        <v>2564</v>
      </c>
      <c r="B85" s="24" t="s">
        <v>100</v>
      </c>
      <c r="C85" s="24" t="s">
        <v>101</v>
      </c>
      <c r="D85" s="24"/>
      <c r="E85" s="24" t="s">
        <v>100</v>
      </c>
      <c r="F85" s="24" t="s">
        <v>68</v>
      </c>
      <c r="G85" s="25">
        <v>5</v>
      </c>
      <c r="H85" s="24">
        <v>136101</v>
      </c>
      <c r="I85" s="24">
        <v>243409</v>
      </c>
      <c r="J85" s="7">
        <f t="shared" si="1"/>
        <v>55.914530687032936</v>
      </c>
    </row>
    <row r="86" spans="1:10">
      <c r="A86" s="6">
        <v>2564</v>
      </c>
      <c r="B86" s="24" t="s">
        <v>100</v>
      </c>
      <c r="C86" s="24" t="s">
        <v>101</v>
      </c>
      <c r="D86" s="24"/>
      <c r="E86" s="24" t="s">
        <v>100</v>
      </c>
      <c r="F86" s="24" t="s">
        <v>69</v>
      </c>
      <c r="G86" s="25">
        <v>5</v>
      </c>
      <c r="H86" s="24">
        <v>197214</v>
      </c>
      <c r="I86" s="24">
        <v>282607</v>
      </c>
      <c r="J86" s="7">
        <f t="shared" si="1"/>
        <v>69.783834087619908</v>
      </c>
    </row>
    <row r="87" spans="1:10">
      <c r="A87" s="6">
        <v>2564</v>
      </c>
      <c r="B87" s="24" t="s">
        <v>100</v>
      </c>
      <c r="C87" s="24" t="s">
        <v>101</v>
      </c>
      <c r="D87" s="24"/>
      <c r="E87" s="24" t="s">
        <v>100</v>
      </c>
      <c r="F87" s="24" t="s">
        <v>70</v>
      </c>
      <c r="G87" s="25">
        <v>5</v>
      </c>
      <c r="H87" s="24">
        <v>183143</v>
      </c>
      <c r="I87" s="24">
        <v>397761</v>
      </c>
      <c r="J87" s="7">
        <f t="shared" si="1"/>
        <v>46.043478370177063</v>
      </c>
    </row>
    <row r="88" spans="1:10">
      <c r="A88" s="6">
        <v>2564</v>
      </c>
      <c r="B88" s="24" t="s">
        <v>100</v>
      </c>
      <c r="C88" s="24" t="s">
        <v>101</v>
      </c>
      <c r="D88" s="24"/>
      <c r="E88" s="24" t="s">
        <v>100</v>
      </c>
      <c r="F88" s="24" t="s">
        <v>71</v>
      </c>
      <c r="G88" s="25">
        <v>5</v>
      </c>
      <c r="H88" s="24">
        <v>170770</v>
      </c>
      <c r="I88" s="24">
        <v>339752</v>
      </c>
      <c r="J88" s="7">
        <f t="shared" si="1"/>
        <v>50.263133108855868</v>
      </c>
    </row>
    <row r="89" spans="1:10">
      <c r="A89" s="6">
        <v>2564</v>
      </c>
      <c r="B89" s="24" t="s">
        <v>100</v>
      </c>
      <c r="C89" s="24" t="s">
        <v>101</v>
      </c>
      <c r="D89" s="24"/>
      <c r="E89" s="24" t="s">
        <v>100</v>
      </c>
      <c r="F89" s="24" t="s">
        <v>72</v>
      </c>
      <c r="G89" s="25">
        <v>5</v>
      </c>
      <c r="H89" s="24">
        <v>23034</v>
      </c>
      <c r="I89" s="24">
        <v>63884</v>
      </c>
      <c r="J89" s="7">
        <f t="shared" si="1"/>
        <v>36.05597645732891</v>
      </c>
    </row>
    <row r="90" spans="1:10">
      <c r="A90" s="6">
        <v>2564</v>
      </c>
      <c r="B90" s="24" t="s">
        <v>100</v>
      </c>
      <c r="C90" s="24" t="s">
        <v>101</v>
      </c>
      <c r="D90" s="24"/>
      <c r="E90" s="24" t="s">
        <v>100</v>
      </c>
      <c r="F90" s="24" t="s">
        <v>73</v>
      </c>
      <c r="G90" s="25">
        <v>5</v>
      </c>
      <c r="H90" s="24">
        <v>86752</v>
      </c>
      <c r="I90" s="24">
        <v>168916</v>
      </c>
      <c r="J90" s="7">
        <f t="shared" si="1"/>
        <v>51.358071467474957</v>
      </c>
    </row>
    <row r="91" spans="1:10">
      <c r="A91" s="6">
        <v>2564</v>
      </c>
      <c r="B91" s="24" t="s">
        <v>100</v>
      </c>
      <c r="C91" s="24" t="s">
        <v>101</v>
      </c>
      <c r="D91" s="24"/>
      <c r="E91" s="24" t="s">
        <v>100</v>
      </c>
      <c r="F91" s="24" t="s">
        <v>74</v>
      </c>
      <c r="G91" s="25">
        <v>5</v>
      </c>
      <c r="H91" s="24">
        <v>83176</v>
      </c>
      <c r="I91" s="24">
        <v>146899</v>
      </c>
      <c r="J91" s="7">
        <f t="shared" si="1"/>
        <v>56.621215937480855</v>
      </c>
    </row>
    <row r="92" spans="1:10">
      <c r="A92" s="6">
        <v>2564</v>
      </c>
      <c r="B92" s="24" t="s">
        <v>100</v>
      </c>
      <c r="C92" s="24" t="s">
        <v>101</v>
      </c>
      <c r="D92" s="24"/>
      <c r="E92" s="24" t="s">
        <v>100</v>
      </c>
      <c r="F92" s="24" t="s">
        <v>75</v>
      </c>
      <c r="G92" s="25">
        <v>11</v>
      </c>
      <c r="H92" s="24">
        <v>214390</v>
      </c>
      <c r="I92" s="24">
        <v>488525</v>
      </c>
      <c r="J92" s="7">
        <f t="shared" si="1"/>
        <v>43.885164525868689</v>
      </c>
    </row>
    <row r="93" spans="1:10">
      <c r="A93" s="6">
        <v>2564</v>
      </c>
      <c r="B93" s="24" t="s">
        <v>100</v>
      </c>
      <c r="C93" s="24" t="s">
        <v>101</v>
      </c>
      <c r="D93" s="24"/>
      <c r="E93" s="24" t="s">
        <v>100</v>
      </c>
      <c r="F93" s="24" t="s">
        <v>76</v>
      </c>
      <c r="G93" s="25">
        <v>11</v>
      </c>
      <c r="H93" s="24">
        <v>46568</v>
      </c>
      <c r="I93" s="24">
        <v>102086</v>
      </c>
      <c r="J93" s="7">
        <f t="shared" si="1"/>
        <v>45.616441039907528</v>
      </c>
    </row>
    <row r="94" spans="1:10">
      <c r="A94" s="6">
        <v>2564</v>
      </c>
      <c r="B94" s="24" t="s">
        <v>100</v>
      </c>
      <c r="C94" s="24" t="s">
        <v>101</v>
      </c>
      <c r="D94" s="24"/>
      <c r="E94" s="24" t="s">
        <v>100</v>
      </c>
      <c r="F94" s="24" t="s">
        <v>77</v>
      </c>
      <c r="G94" s="25">
        <v>11</v>
      </c>
      <c r="H94" s="24">
        <v>49710</v>
      </c>
      <c r="I94" s="24">
        <v>91937</v>
      </c>
      <c r="J94" s="7">
        <f t="shared" si="1"/>
        <v>54.069634641112934</v>
      </c>
    </row>
    <row r="95" spans="1:10">
      <c r="A95" s="6">
        <v>2564</v>
      </c>
      <c r="B95" s="24" t="s">
        <v>100</v>
      </c>
      <c r="C95" s="24" t="s">
        <v>101</v>
      </c>
      <c r="D95" s="24"/>
      <c r="E95" s="24" t="s">
        <v>100</v>
      </c>
      <c r="F95" s="24" t="s">
        <v>78</v>
      </c>
      <c r="G95" s="25">
        <v>11</v>
      </c>
      <c r="H95" s="24">
        <v>104648</v>
      </c>
      <c r="I95" s="24">
        <v>200182</v>
      </c>
      <c r="J95" s="7">
        <f t="shared" si="1"/>
        <v>52.276428450110402</v>
      </c>
    </row>
    <row r="96" spans="1:10">
      <c r="A96" s="6">
        <v>2564</v>
      </c>
      <c r="B96" s="24" t="s">
        <v>100</v>
      </c>
      <c r="C96" s="24" t="s">
        <v>101</v>
      </c>
      <c r="D96" s="24"/>
      <c r="E96" s="24" t="s">
        <v>100</v>
      </c>
      <c r="F96" s="24" t="s">
        <v>79</v>
      </c>
      <c r="G96" s="25">
        <v>11</v>
      </c>
      <c r="H96" s="24">
        <v>196951</v>
      </c>
      <c r="I96" s="24">
        <v>357454</v>
      </c>
      <c r="J96" s="7">
        <f t="shared" si="1"/>
        <v>55.098278379875453</v>
      </c>
    </row>
    <row r="97" spans="1:10">
      <c r="A97" s="6">
        <v>2564</v>
      </c>
      <c r="B97" s="24" t="s">
        <v>100</v>
      </c>
      <c r="C97" s="24" t="s">
        <v>101</v>
      </c>
      <c r="D97" s="24"/>
      <c r="E97" s="24" t="s">
        <v>100</v>
      </c>
      <c r="F97" s="24" t="s">
        <v>80</v>
      </c>
      <c r="G97" s="25">
        <v>11</v>
      </c>
      <c r="H97" s="24">
        <v>58211</v>
      </c>
      <c r="I97" s="24">
        <v>83154</v>
      </c>
      <c r="J97" s="7">
        <f t="shared" si="1"/>
        <v>70.003848281501789</v>
      </c>
    </row>
    <row r="98" spans="1:10">
      <c r="A98" s="6">
        <v>2564</v>
      </c>
      <c r="B98" s="24" t="s">
        <v>100</v>
      </c>
      <c r="C98" s="24" t="s">
        <v>101</v>
      </c>
      <c r="D98" s="24"/>
      <c r="E98" s="24" t="s">
        <v>100</v>
      </c>
      <c r="F98" s="24" t="s">
        <v>81</v>
      </c>
      <c r="G98" s="25">
        <v>11</v>
      </c>
      <c r="H98" s="24">
        <v>95287</v>
      </c>
      <c r="I98" s="24">
        <v>209610</v>
      </c>
      <c r="J98" s="7">
        <f t="shared" si="1"/>
        <v>45.459186107533036</v>
      </c>
    </row>
    <row r="99" spans="1:10">
      <c r="A99" s="6">
        <v>2564</v>
      </c>
      <c r="B99" s="24" t="s">
        <v>100</v>
      </c>
      <c r="C99" s="24" t="s">
        <v>101</v>
      </c>
      <c r="D99" s="24"/>
      <c r="E99" s="24" t="s">
        <v>100</v>
      </c>
      <c r="F99" s="24" t="s">
        <v>82</v>
      </c>
      <c r="G99" s="25">
        <v>12</v>
      </c>
      <c r="H99" s="24">
        <v>354687</v>
      </c>
      <c r="I99" s="24">
        <v>618927</v>
      </c>
      <c r="J99" s="7">
        <f t="shared" si="1"/>
        <v>57.306758309138232</v>
      </c>
    </row>
    <row r="100" spans="1:10">
      <c r="A100" s="6">
        <v>2564</v>
      </c>
      <c r="B100" s="24" t="s">
        <v>100</v>
      </c>
      <c r="C100" s="24" t="s">
        <v>101</v>
      </c>
      <c r="D100" s="24"/>
      <c r="E100" s="24" t="s">
        <v>100</v>
      </c>
      <c r="F100" s="24" t="s">
        <v>83</v>
      </c>
      <c r="G100" s="25">
        <v>12</v>
      </c>
      <c r="H100" s="24">
        <v>43366</v>
      </c>
      <c r="I100" s="24">
        <v>87612</v>
      </c>
      <c r="J100" s="7">
        <f t="shared" si="1"/>
        <v>49.497785691457793</v>
      </c>
    </row>
    <row r="101" spans="1:10">
      <c r="A101" s="6">
        <v>2564</v>
      </c>
      <c r="B101" s="24" t="s">
        <v>100</v>
      </c>
      <c r="C101" s="24" t="s">
        <v>101</v>
      </c>
      <c r="D101" s="24"/>
      <c r="E101" s="24" t="s">
        <v>100</v>
      </c>
      <c r="F101" s="24" t="s">
        <v>84</v>
      </c>
      <c r="G101" s="25">
        <v>12</v>
      </c>
      <c r="H101" s="24">
        <v>167062</v>
      </c>
      <c r="I101" s="24">
        <v>225509</v>
      </c>
      <c r="J101" s="7">
        <f t="shared" si="1"/>
        <v>74.082187407154478</v>
      </c>
    </row>
    <row r="102" spans="1:10">
      <c r="A102" s="6">
        <v>2564</v>
      </c>
      <c r="B102" s="24" t="s">
        <v>100</v>
      </c>
      <c r="C102" s="24" t="s">
        <v>101</v>
      </c>
      <c r="D102" s="24"/>
      <c r="E102" s="24" t="s">
        <v>100</v>
      </c>
      <c r="F102" s="24" t="s">
        <v>85</v>
      </c>
      <c r="G102" s="25">
        <v>12</v>
      </c>
      <c r="H102" s="24">
        <v>90051</v>
      </c>
      <c r="I102" s="24">
        <v>206763</v>
      </c>
      <c r="J102" s="7">
        <f t="shared" si="1"/>
        <v>43.552763308715775</v>
      </c>
    </row>
    <row r="103" spans="1:10">
      <c r="A103" s="6">
        <v>2564</v>
      </c>
      <c r="B103" s="24" t="s">
        <v>100</v>
      </c>
      <c r="C103" s="24" t="s">
        <v>101</v>
      </c>
      <c r="D103" s="24"/>
      <c r="E103" s="24" t="s">
        <v>100</v>
      </c>
      <c r="F103" s="24" t="s">
        <v>86</v>
      </c>
      <c r="G103" s="25">
        <v>12</v>
      </c>
      <c r="H103" s="24">
        <v>136910</v>
      </c>
      <c r="I103" s="24">
        <v>185611</v>
      </c>
      <c r="J103" s="7">
        <f t="shared" si="1"/>
        <v>73.761792135164399</v>
      </c>
    </row>
    <row r="104" spans="1:10">
      <c r="A104" s="6">
        <v>2564</v>
      </c>
      <c r="B104" s="24" t="s">
        <v>100</v>
      </c>
      <c r="C104" s="24" t="s">
        <v>101</v>
      </c>
      <c r="D104" s="24"/>
      <c r="E104" s="24" t="s">
        <v>100</v>
      </c>
      <c r="F104" s="24" t="s">
        <v>87</v>
      </c>
      <c r="G104" s="25">
        <v>12</v>
      </c>
      <c r="H104" s="24">
        <v>127274</v>
      </c>
      <c r="I104" s="24">
        <v>180099</v>
      </c>
      <c r="J104" s="7">
        <f t="shared" si="1"/>
        <v>70.668909877345243</v>
      </c>
    </row>
    <row r="105" spans="1:10">
      <c r="A105" s="6">
        <v>2564</v>
      </c>
      <c r="B105" s="24" t="s">
        <v>100</v>
      </c>
      <c r="C105" s="24" t="s">
        <v>101</v>
      </c>
      <c r="D105" s="24"/>
      <c r="E105" s="24" t="s">
        <v>100</v>
      </c>
      <c r="F105" s="24" t="s">
        <v>88</v>
      </c>
      <c r="G105" s="25">
        <v>12</v>
      </c>
      <c r="H105" s="24">
        <v>142559</v>
      </c>
      <c r="I105" s="24">
        <v>175488</v>
      </c>
      <c r="J105" s="7">
        <f t="shared" si="1"/>
        <v>81.235754011670309</v>
      </c>
    </row>
    <row r="106" spans="1:10">
      <c r="A106" s="6">
        <v>2560</v>
      </c>
      <c r="B106" s="24" t="s">
        <v>0</v>
      </c>
      <c r="C106" s="24" t="s">
        <v>1</v>
      </c>
      <c r="D106" s="24" t="s">
        <v>102</v>
      </c>
      <c r="E106" s="24" t="s">
        <v>100</v>
      </c>
      <c r="F106" s="24"/>
      <c r="G106" s="20"/>
      <c r="H106" s="24">
        <v>3034715</v>
      </c>
      <c r="I106" s="24">
        <v>3981643</v>
      </c>
      <c r="J106" s="7">
        <f t="shared" si="1"/>
        <v>76.217656881845002</v>
      </c>
    </row>
    <row r="107" spans="1:10">
      <c r="A107" s="6">
        <v>2560</v>
      </c>
      <c r="B107" s="24" t="s">
        <v>0</v>
      </c>
      <c r="C107" s="24" t="s">
        <v>2</v>
      </c>
      <c r="D107" s="24" t="s">
        <v>102</v>
      </c>
      <c r="E107" s="24" t="s">
        <v>100</v>
      </c>
      <c r="F107" s="24"/>
      <c r="G107" s="20"/>
      <c r="H107" s="24">
        <v>6435273</v>
      </c>
      <c r="I107" s="24">
        <v>8316070</v>
      </c>
      <c r="J107" s="7">
        <f t="shared" si="1"/>
        <v>77.383583832266922</v>
      </c>
    </row>
    <row r="108" spans="1:10">
      <c r="A108" s="6">
        <v>2560</v>
      </c>
      <c r="B108" s="24" t="s">
        <v>0</v>
      </c>
      <c r="C108" s="24" t="s">
        <v>3</v>
      </c>
      <c r="D108" s="24" t="s">
        <v>102</v>
      </c>
      <c r="E108" s="24" t="s">
        <v>100</v>
      </c>
      <c r="F108" s="24"/>
      <c r="G108" s="20"/>
      <c r="H108" s="24">
        <v>4602488</v>
      </c>
      <c r="I108" s="24">
        <v>5980647</v>
      </c>
      <c r="J108" s="7">
        <f t="shared" si="1"/>
        <v>76.956356059804236</v>
      </c>
    </row>
    <row r="109" spans="1:10">
      <c r="A109" s="6">
        <v>2560</v>
      </c>
      <c r="B109" s="24" t="s">
        <v>0</v>
      </c>
      <c r="C109" s="24" t="s">
        <v>4</v>
      </c>
      <c r="D109" s="24" t="s">
        <v>102</v>
      </c>
      <c r="E109" s="24" t="s">
        <v>100</v>
      </c>
      <c r="F109" s="24"/>
      <c r="G109" s="20"/>
      <c r="H109" s="24">
        <v>2335649</v>
      </c>
      <c r="I109" s="24">
        <v>3170250</v>
      </c>
      <c r="J109" s="7">
        <f t="shared" si="1"/>
        <v>73.673968929895125</v>
      </c>
    </row>
    <row r="110" spans="1:10">
      <c r="A110" s="6">
        <v>2560</v>
      </c>
      <c r="B110" s="24" t="s">
        <v>5</v>
      </c>
      <c r="C110" s="24" t="s">
        <v>1</v>
      </c>
      <c r="D110" s="24" t="s">
        <v>102</v>
      </c>
      <c r="E110" s="24" t="s">
        <v>100</v>
      </c>
      <c r="F110" s="24"/>
      <c r="G110" s="20"/>
      <c r="H110" s="24">
        <v>3161660</v>
      </c>
      <c r="I110" s="24">
        <v>4357942</v>
      </c>
      <c r="J110" s="7">
        <f t="shared" si="1"/>
        <v>72.549382254284254</v>
      </c>
    </row>
    <row r="111" spans="1:10">
      <c r="A111" s="6">
        <v>2560</v>
      </c>
      <c r="B111" s="24" t="s">
        <v>5</v>
      </c>
      <c r="C111" s="24" t="s">
        <v>2</v>
      </c>
      <c r="D111" s="24" t="s">
        <v>102</v>
      </c>
      <c r="E111" s="24" t="s">
        <v>100</v>
      </c>
      <c r="F111" s="24"/>
      <c r="G111" s="20"/>
      <c r="H111" s="24">
        <v>6969181</v>
      </c>
      <c r="I111" s="24">
        <v>9354890</v>
      </c>
      <c r="J111" s="7">
        <f t="shared" si="1"/>
        <v>74.497733271048617</v>
      </c>
    </row>
    <row r="112" spans="1:10">
      <c r="A112" s="6">
        <v>2560</v>
      </c>
      <c r="B112" s="24" t="s">
        <v>5</v>
      </c>
      <c r="C112" s="24" t="s">
        <v>3</v>
      </c>
      <c r="D112" s="24" t="s">
        <v>102</v>
      </c>
      <c r="E112" s="24" t="s">
        <v>100</v>
      </c>
      <c r="F112" s="24"/>
      <c r="G112" s="20"/>
      <c r="H112" s="24">
        <v>5263172</v>
      </c>
      <c r="I112" s="24">
        <v>7214432</v>
      </c>
      <c r="J112" s="7">
        <f t="shared" si="1"/>
        <v>72.953380113638886</v>
      </c>
    </row>
    <row r="113" spans="1:10">
      <c r="A113" s="6">
        <v>2560</v>
      </c>
      <c r="B113" s="24" t="s">
        <v>5</v>
      </c>
      <c r="C113" s="24" t="s">
        <v>4</v>
      </c>
      <c r="D113" s="24" t="s">
        <v>102</v>
      </c>
      <c r="E113" s="24" t="s">
        <v>100</v>
      </c>
      <c r="F113" s="24"/>
      <c r="G113" s="20"/>
      <c r="H113" s="24">
        <v>2790114</v>
      </c>
      <c r="I113" s="24">
        <v>4036989</v>
      </c>
      <c r="J113" s="7">
        <f t="shared" si="1"/>
        <v>69.113737986405212</v>
      </c>
    </row>
    <row r="114" spans="1:10">
      <c r="A114" s="6">
        <v>2560</v>
      </c>
      <c r="B114" s="24" t="s">
        <v>0</v>
      </c>
      <c r="C114" s="24" t="s">
        <v>101</v>
      </c>
      <c r="D114" s="24" t="s">
        <v>6</v>
      </c>
      <c r="E114" s="24" t="s">
        <v>7</v>
      </c>
      <c r="F114" s="24"/>
      <c r="G114" s="20"/>
      <c r="H114" s="24">
        <v>2183174</v>
      </c>
      <c r="I114" s="24">
        <v>2902470</v>
      </c>
      <c r="J114" s="7">
        <f t="shared" si="1"/>
        <v>75.217797255441056</v>
      </c>
    </row>
    <row r="115" spans="1:10">
      <c r="A115" s="6">
        <v>2560</v>
      </c>
      <c r="B115" s="24" t="s">
        <v>0</v>
      </c>
      <c r="C115" s="24" t="s">
        <v>101</v>
      </c>
      <c r="D115" s="24" t="s">
        <v>8</v>
      </c>
      <c r="E115" s="24" t="s">
        <v>7</v>
      </c>
      <c r="F115" s="24"/>
      <c r="G115" s="20"/>
      <c r="H115" s="24">
        <v>2708267</v>
      </c>
      <c r="I115" s="24">
        <v>3182601</v>
      </c>
      <c r="J115" s="7">
        <f t="shared" si="1"/>
        <v>85.09602680323421</v>
      </c>
    </row>
    <row r="116" spans="1:10">
      <c r="A116" s="6">
        <v>2560</v>
      </c>
      <c r="B116" s="24" t="s">
        <v>0</v>
      </c>
      <c r="C116" s="24" t="s">
        <v>101</v>
      </c>
      <c r="D116" s="24" t="s">
        <v>8</v>
      </c>
      <c r="E116" s="24" t="s">
        <v>9</v>
      </c>
      <c r="F116" s="24"/>
      <c r="G116" s="20"/>
      <c r="H116" s="24">
        <v>2961178</v>
      </c>
      <c r="I116" s="24">
        <v>3643450</v>
      </c>
      <c r="J116" s="7">
        <f t="shared" si="1"/>
        <v>81.274012268591576</v>
      </c>
    </row>
    <row r="117" spans="1:10">
      <c r="A117" s="6">
        <v>2560</v>
      </c>
      <c r="B117" s="24" t="s">
        <v>0</v>
      </c>
      <c r="C117" s="24" t="s">
        <v>101</v>
      </c>
      <c r="D117" s="24" t="s">
        <v>10</v>
      </c>
      <c r="E117" s="24" t="s">
        <v>7</v>
      </c>
      <c r="F117" s="24"/>
      <c r="G117" s="20"/>
      <c r="H117" s="24">
        <v>724553</v>
      </c>
      <c r="I117" s="24">
        <v>1241210</v>
      </c>
      <c r="J117" s="7">
        <f t="shared" si="1"/>
        <v>58.374731109159612</v>
      </c>
    </row>
    <row r="118" spans="1:10">
      <c r="A118" s="6">
        <v>2560</v>
      </c>
      <c r="B118" s="24" t="s">
        <v>0</v>
      </c>
      <c r="C118" s="24" t="s">
        <v>101</v>
      </c>
      <c r="D118" s="24" t="s">
        <v>10</v>
      </c>
      <c r="E118" s="24" t="s">
        <v>9</v>
      </c>
      <c r="F118" s="24"/>
      <c r="G118" s="20"/>
      <c r="H118" s="24">
        <v>1684377</v>
      </c>
      <c r="I118" s="24">
        <v>2317621</v>
      </c>
      <c r="J118" s="7">
        <f t="shared" si="1"/>
        <v>72.676982129519885</v>
      </c>
    </row>
    <row r="119" spans="1:10">
      <c r="A119" s="6">
        <v>2560</v>
      </c>
      <c r="B119" s="24" t="s">
        <v>0</v>
      </c>
      <c r="C119" s="24" t="s">
        <v>101</v>
      </c>
      <c r="D119" s="24" t="s">
        <v>11</v>
      </c>
      <c r="E119" s="24" t="s">
        <v>7</v>
      </c>
      <c r="F119" s="24"/>
      <c r="G119" s="20"/>
      <c r="H119" s="24">
        <v>1094947</v>
      </c>
      <c r="I119" s="24">
        <v>1591164</v>
      </c>
      <c r="J119" s="7">
        <f t="shared" si="1"/>
        <v>68.814213996797307</v>
      </c>
    </row>
    <row r="120" spans="1:10">
      <c r="A120" s="6">
        <v>2560</v>
      </c>
      <c r="B120" s="24" t="s">
        <v>0</v>
      </c>
      <c r="C120" s="24" t="s">
        <v>101</v>
      </c>
      <c r="D120" s="24" t="s">
        <v>11</v>
      </c>
      <c r="E120" s="24" t="s">
        <v>9</v>
      </c>
      <c r="F120" s="24"/>
      <c r="G120" s="20"/>
      <c r="H120" s="24">
        <v>2553697</v>
      </c>
      <c r="I120" s="24">
        <v>3629890</v>
      </c>
      <c r="J120" s="7">
        <f t="shared" si="1"/>
        <v>70.351911490430837</v>
      </c>
    </row>
    <row r="121" spans="1:10">
      <c r="A121" s="6">
        <v>2560</v>
      </c>
      <c r="B121" s="24" t="s">
        <v>0</v>
      </c>
      <c r="C121" s="24" t="s">
        <v>101</v>
      </c>
      <c r="D121" s="24" t="s">
        <v>12</v>
      </c>
      <c r="E121" s="24" t="s">
        <v>7</v>
      </c>
      <c r="F121" s="24"/>
      <c r="G121" s="20"/>
      <c r="H121" s="24">
        <v>828001</v>
      </c>
      <c r="I121" s="24">
        <v>988333</v>
      </c>
      <c r="J121" s="7">
        <f t="shared" si="1"/>
        <v>83.777532471343164</v>
      </c>
    </row>
    <row r="122" spans="1:10">
      <c r="A122" s="6">
        <v>2560</v>
      </c>
      <c r="B122" s="24" t="s">
        <v>0</v>
      </c>
      <c r="C122" s="24" t="s">
        <v>101</v>
      </c>
      <c r="D122" s="24" t="s">
        <v>12</v>
      </c>
      <c r="E122" s="24" t="s">
        <v>9</v>
      </c>
      <c r="F122" s="24"/>
      <c r="G122" s="20"/>
      <c r="H122" s="24">
        <v>1669932</v>
      </c>
      <c r="I122" s="24">
        <v>1951870</v>
      </c>
      <c r="J122" s="7">
        <f t="shared" si="1"/>
        <v>85.555492937541942</v>
      </c>
    </row>
    <row r="123" spans="1:10">
      <c r="A123" s="6">
        <v>2560</v>
      </c>
      <c r="B123" s="24" t="s">
        <v>5</v>
      </c>
      <c r="C123" s="24" t="s">
        <v>101</v>
      </c>
      <c r="D123" s="24" t="s">
        <v>6</v>
      </c>
      <c r="E123" s="24" t="s">
        <v>7</v>
      </c>
      <c r="F123" s="24"/>
      <c r="G123" s="20"/>
      <c r="H123" s="24">
        <v>2490846</v>
      </c>
      <c r="I123" s="24">
        <v>3440816</v>
      </c>
      <c r="J123" s="7">
        <f t="shared" si="1"/>
        <v>72.391142101176001</v>
      </c>
    </row>
    <row r="124" spans="1:10">
      <c r="A124" s="6">
        <v>2560</v>
      </c>
      <c r="B124" s="24" t="s">
        <v>5</v>
      </c>
      <c r="C124" s="24" t="s">
        <v>101</v>
      </c>
      <c r="D124" s="24" t="s">
        <v>8</v>
      </c>
      <c r="E124" s="24" t="s">
        <v>7</v>
      </c>
      <c r="F124" s="24"/>
      <c r="G124" s="20"/>
      <c r="H124" s="24">
        <v>2975828</v>
      </c>
      <c r="I124" s="24">
        <v>3613923</v>
      </c>
      <c r="J124" s="7">
        <f t="shared" si="1"/>
        <v>82.343425690032689</v>
      </c>
    </row>
    <row r="125" spans="1:10">
      <c r="A125" s="6">
        <v>2560</v>
      </c>
      <c r="B125" s="24" t="s">
        <v>5</v>
      </c>
      <c r="C125" s="24" t="s">
        <v>101</v>
      </c>
      <c r="D125" s="24" t="s">
        <v>8</v>
      </c>
      <c r="E125" s="24" t="s">
        <v>9</v>
      </c>
      <c r="F125" s="24"/>
      <c r="G125" s="20"/>
      <c r="H125" s="24">
        <v>3175276</v>
      </c>
      <c r="I125" s="24">
        <v>4051076</v>
      </c>
      <c r="J125" s="7">
        <f t="shared" si="1"/>
        <v>78.381052342636863</v>
      </c>
    </row>
    <row r="126" spans="1:10">
      <c r="A126" s="6">
        <v>2560</v>
      </c>
      <c r="B126" s="24" t="s">
        <v>5</v>
      </c>
      <c r="C126" s="24" t="s">
        <v>101</v>
      </c>
      <c r="D126" s="24" t="s">
        <v>10</v>
      </c>
      <c r="E126" s="24" t="s">
        <v>7</v>
      </c>
      <c r="F126" s="24"/>
      <c r="G126" s="20"/>
      <c r="H126" s="24">
        <v>870160</v>
      </c>
      <c r="I126" s="24">
        <v>1538611</v>
      </c>
      <c r="J126" s="7">
        <f t="shared" si="1"/>
        <v>56.554905690912129</v>
      </c>
    </row>
    <row r="127" spans="1:10">
      <c r="A127" s="6">
        <v>2560</v>
      </c>
      <c r="B127" s="24" t="s">
        <v>5</v>
      </c>
      <c r="C127" s="24" t="s">
        <v>101</v>
      </c>
      <c r="D127" s="24" t="s">
        <v>10</v>
      </c>
      <c r="E127" s="24" t="s">
        <v>9</v>
      </c>
      <c r="F127" s="24"/>
      <c r="G127" s="20"/>
      <c r="H127" s="24">
        <v>1786160</v>
      </c>
      <c r="I127" s="24">
        <v>2660661</v>
      </c>
      <c r="J127" s="7">
        <f t="shared" si="1"/>
        <v>67.132190083592008</v>
      </c>
    </row>
    <row r="128" spans="1:10">
      <c r="A128" s="6">
        <v>2560</v>
      </c>
      <c r="B128" s="24" t="s">
        <v>5</v>
      </c>
      <c r="C128" s="24" t="s">
        <v>101</v>
      </c>
      <c r="D128" s="24" t="s">
        <v>11</v>
      </c>
      <c r="E128" s="24" t="s">
        <v>7</v>
      </c>
      <c r="F128" s="24"/>
      <c r="G128" s="20"/>
      <c r="H128" s="24">
        <v>1279108</v>
      </c>
      <c r="I128" s="24">
        <v>1930233</v>
      </c>
      <c r="J128" s="7">
        <f t="shared" si="1"/>
        <v>66.267025794295307</v>
      </c>
    </row>
    <row r="129" spans="1:10">
      <c r="A129" s="6">
        <v>2560</v>
      </c>
      <c r="B129" s="24" t="s">
        <v>5</v>
      </c>
      <c r="C129" s="24" t="s">
        <v>101</v>
      </c>
      <c r="D129" s="24" t="s">
        <v>11</v>
      </c>
      <c r="E129" s="24" t="s">
        <v>9</v>
      </c>
      <c r="F129" s="24"/>
      <c r="G129" s="20"/>
      <c r="H129" s="24">
        <v>2844490</v>
      </c>
      <c r="I129" s="24">
        <v>4346304</v>
      </c>
      <c r="J129" s="7">
        <f t="shared" si="1"/>
        <v>65.446181399184226</v>
      </c>
    </row>
    <row r="130" spans="1:10">
      <c r="A130" s="6">
        <v>2560</v>
      </c>
      <c r="B130" s="24" t="s">
        <v>5</v>
      </c>
      <c r="C130" s="24" t="s">
        <v>101</v>
      </c>
      <c r="D130" s="24" t="s">
        <v>12</v>
      </c>
      <c r="E130" s="24" t="s">
        <v>7</v>
      </c>
      <c r="F130" s="24"/>
      <c r="G130" s="20"/>
      <c r="H130" s="24">
        <v>959287</v>
      </c>
      <c r="I130" s="24">
        <v>1189556</v>
      </c>
      <c r="J130" s="7">
        <f t="shared" si="1"/>
        <v>80.642441381490244</v>
      </c>
    </row>
    <row r="131" spans="1:10">
      <c r="A131" s="6">
        <v>2560</v>
      </c>
      <c r="B131" s="24" t="s">
        <v>5</v>
      </c>
      <c r="C131" s="24" t="s">
        <v>101</v>
      </c>
      <c r="D131" s="24" t="s">
        <v>12</v>
      </c>
      <c r="E131" s="24" t="s">
        <v>9</v>
      </c>
      <c r="F131" s="24"/>
      <c r="G131" s="20"/>
      <c r="H131" s="24">
        <v>1802973</v>
      </c>
      <c r="I131" s="24">
        <v>2193072</v>
      </c>
      <c r="J131" s="7">
        <f t="shared" si="1"/>
        <v>82.212211910963248</v>
      </c>
    </row>
    <row r="132" spans="1:10">
      <c r="A132" s="6">
        <v>2560</v>
      </c>
      <c r="B132" s="24" t="s">
        <v>100</v>
      </c>
      <c r="C132" s="24" t="s">
        <v>101</v>
      </c>
      <c r="D132" s="24"/>
      <c r="E132" s="24" t="s">
        <v>100</v>
      </c>
      <c r="F132" s="24" t="s">
        <v>6</v>
      </c>
      <c r="G132" s="25">
        <v>13</v>
      </c>
      <c r="H132" s="24">
        <v>4674019</v>
      </c>
      <c r="I132" s="24">
        <v>6343286</v>
      </c>
      <c r="J132" s="7">
        <f t="shared" ref="J132:J195" si="2">H132*100/I132</f>
        <v>73.68450673672919</v>
      </c>
    </row>
    <row r="133" spans="1:10">
      <c r="A133" s="6">
        <v>2560</v>
      </c>
      <c r="B133" s="24" t="s">
        <v>100</v>
      </c>
      <c r="C133" s="24" t="s">
        <v>101</v>
      </c>
      <c r="D133" s="24"/>
      <c r="E133" s="24" t="s">
        <v>100</v>
      </c>
      <c r="F133" s="24" t="s">
        <v>13</v>
      </c>
      <c r="G133" s="25">
        <v>6</v>
      </c>
      <c r="H133" s="24">
        <v>1479992</v>
      </c>
      <c r="I133" s="24">
        <v>1689545</v>
      </c>
      <c r="J133" s="7">
        <f t="shared" si="2"/>
        <v>87.59707495213209</v>
      </c>
    </row>
    <row r="134" spans="1:10">
      <c r="A134" s="6">
        <v>2560</v>
      </c>
      <c r="B134" s="24" t="s">
        <v>100</v>
      </c>
      <c r="C134" s="24" t="s">
        <v>101</v>
      </c>
      <c r="D134" s="24"/>
      <c r="E134" s="24" t="s">
        <v>100</v>
      </c>
      <c r="F134" s="24" t="s">
        <v>14</v>
      </c>
      <c r="G134" s="25">
        <v>4</v>
      </c>
      <c r="H134" s="24">
        <v>940863</v>
      </c>
      <c r="I134" s="24">
        <v>1153680</v>
      </c>
      <c r="J134" s="7">
        <f t="shared" si="2"/>
        <v>81.553203661327231</v>
      </c>
    </row>
    <row r="135" spans="1:10">
      <c r="A135" s="6">
        <v>2560</v>
      </c>
      <c r="B135" s="24" t="s">
        <v>100</v>
      </c>
      <c r="C135" s="24" t="s">
        <v>101</v>
      </c>
      <c r="D135" s="24"/>
      <c r="E135" s="24" t="s">
        <v>100</v>
      </c>
      <c r="F135" s="24" t="s">
        <v>15</v>
      </c>
      <c r="G135" s="25">
        <v>4</v>
      </c>
      <c r="H135" s="24">
        <v>921652</v>
      </c>
      <c r="I135" s="24">
        <v>1152998</v>
      </c>
      <c r="J135" s="7">
        <f t="shared" si="2"/>
        <v>79.935264415029337</v>
      </c>
    </row>
    <row r="136" spans="1:10">
      <c r="A136" s="6">
        <v>2560</v>
      </c>
      <c r="B136" s="24" t="s">
        <v>100</v>
      </c>
      <c r="C136" s="24" t="s">
        <v>101</v>
      </c>
      <c r="D136" s="24"/>
      <c r="E136" s="24" t="s">
        <v>100</v>
      </c>
      <c r="F136" s="24" t="s">
        <v>16</v>
      </c>
      <c r="G136" s="25">
        <v>4</v>
      </c>
      <c r="H136" s="24">
        <v>425038</v>
      </c>
      <c r="I136" s="24">
        <v>692197</v>
      </c>
      <c r="J136" s="7">
        <f t="shared" si="2"/>
        <v>61.404195626389594</v>
      </c>
    </row>
    <row r="137" spans="1:10">
      <c r="A137" s="6">
        <v>2560</v>
      </c>
      <c r="B137" s="24" t="s">
        <v>100</v>
      </c>
      <c r="C137" s="24" t="s">
        <v>101</v>
      </c>
      <c r="D137" s="24"/>
      <c r="E137" s="24" t="s">
        <v>100</v>
      </c>
      <c r="F137" s="24" t="s">
        <v>17</v>
      </c>
      <c r="G137" s="25">
        <v>4</v>
      </c>
      <c r="H137" s="24">
        <v>124229</v>
      </c>
      <c r="I137" s="24">
        <v>170712</v>
      </c>
      <c r="J137" s="7">
        <f t="shared" si="2"/>
        <v>72.771099864098602</v>
      </c>
    </row>
    <row r="138" spans="1:10">
      <c r="A138" s="6">
        <v>2560</v>
      </c>
      <c r="B138" s="24" t="s">
        <v>100</v>
      </c>
      <c r="C138" s="24" t="s">
        <v>101</v>
      </c>
      <c r="D138" s="24"/>
      <c r="E138" s="24" t="s">
        <v>100</v>
      </c>
      <c r="F138" s="24" t="s">
        <v>18</v>
      </c>
      <c r="G138" s="25">
        <v>4</v>
      </c>
      <c r="H138" s="24">
        <v>485160</v>
      </c>
      <c r="I138" s="24">
        <v>559369</v>
      </c>
      <c r="J138" s="7">
        <f t="shared" si="2"/>
        <v>86.733444291692962</v>
      </c>
    </row>
    <row r="139" spans="1:10">
      <c r="A139" s="6">
        <v>2560</v>
      </c>
      <c r="B139" s="24" t="s">
        <v>100</v>
      </c>
      <c r="C139" s="24" t="s">
        <v>101</v>
      </c>
      <c r="D139" s="24"/>
      <c r="E139" s="24" t="s">
        <v>100</v>
      </c>
      <c r="F139" s="24" t="s">
        <v>19</v>
      </c>
      <c r="G139" s="25">
        <v>4</v>
      </c>
      <c r="H139" s="24">
        <v>124668</v>
      </c>
      <c r="I139" s="24">
        <v>154822</v>
      </c>
      <c r="J139" s="7">
        <f t="shared" si="2"/>
        <v>80.523439821214041</v>
      </c>
    </row>
    <row r="140" spans="1:10">
      <c r="A140" s="6">
        <v>2560</v>
      </c>
      <c r="B140" s="24" t="s">
        <v>100</v>
      </c>
      <c r="C140" s="24" t="s">
        <v>101</v>
      </c>
      <c r="D140" s="24"/>
      <c r="E140" s="24" t="s">
        <v>100</v>
      </c>
      <c r="F140" s="24" t="s">
        <v>20</v>
      </c>
      <c r="G140" s="25">
        <v>3</v>
      </c>
      <c r="H140" s="24">
        <v>149823</v>
      </c>
      <c r="I140" s="24">
        <v>214888</v>
      </c>
      <c r="J140" s="7">
        <f t="shared" si="2"/>
        <v>69.721436283087002</v>
      </c>
    </row>
    <row r="141" spans="1:10">
      <c r="A141" s="6">
        <v>2560</v>
      </c>
      <c r="B141" s="24" t="s">
        <v>100</v>
      </c>
      <c r="C141" s="24" t="s">
        <v>101</v>
      </c>
      <c r="D141" s="24"/>
      <c r="E141" s="24" t="s">
        <v>100</v>
      </c>
      <c r="F141" s="24" t="s">
        <v>21</v>
      </c>
      <c r="G141" s="25">
        <v>4</v>
      </c>
      <c r="H141" s="24">
        <v>425105</v>
      </c>
      <c r="I141" s="24">
        <v>519869</v>
      </c>
      <c r="J141" s="7">
        <f t="shared" si="2"/>
        <v>81.771561681885245</v>
      </c>
    </row>
    <row r="142" spans="1:10">
      <c r="A142" s="6">
        <v>2560</v>
      </c>
      <c r="B142" s="24" t="s">
        <v>100</v>
      </c>
      <c r="C142" s="24" t="s">
        <v>101</v>
      </c>
      <c r="D142" s="24"/>
      <c r="E142" s="24" t="s">
        <v>100</v>
      </c>
      <c r="F142" s="24" t="s">
        <v>22</v>
      </c>
      <c r="G142" s="25">
        <v>6</v>
      </c>
      <c r="H142" s="24">
        <v>1143871</v>
      </c>
      <c r="I142" s="24">
        <v>1314740</v>
      </c>
      <c r="J142" s="7">
        <f t="shared" si="2"/>
        <v>87.003590063434601</v>
      </c>
    </row>
    <row r="143" spans="1:10">
      <c r="A143" s="6">
        <v>2560</v>
      </c>
      <c r="B143" s="24" t="s">
        <v>100</v>
      </c>
      <c r="C143" s="24" t="s">
        <v>101</v>
      </c>
      <c r="D143" s="24"/>
      <c r="E143" s="24" t="s">
        <v>100</v>
      </c>
      <c r="F143" s="24" t="s">
        <v>23</v>
      </c>
      <c r="G143" s="25">
        <v>6</v>
      </c>
      <c r="H143" s="24">
        <v>453364</v>
      </c>
      <c r="I143" s="24">
        <v>650972</v>
      </c>
      <c r="J143" s="7">
        <f t="shared" si="2"/>
        <v>69.644162882581739</v>
      </c>
    </row>
    <row r="144" spans="1:10">
      <c r="A144" s="6">
        <v>2560</v>
      </c>
      <c r="B144" s="24" t="s">
        <v>100</v>
      </c>
      <c r="C144" s="24" t="s">
        <v>101</v>
      </c>
      <c r="D144" s="24"/>
      <c r="E144" s="24" t="s">
        <v>100</v>
      </c>
      <c r="F144" s="24" t="s">
        <v>24</v>
      </c>
      <c r="G144" s="25">
        <v>6</v>
      </c>
      <c r="H144" s="24">
        <v>352476</v>
      </c>
      <c r="I144" s="24">
        <v>419595</v>
      </c>
      <c r="J144" s="7">
        <f t="shared" si="2"/>
        <v>84.003860865834909</v>
      </c>
    </row>
    <row r="145" spans="1:10">
      <c r="A145" s="6">
        <v>2560</v>
      </c>
      <c r="B145" s="24" t="s">
        <v>100</v>
      </c>
      <c r="C145" s="24" t="s">
        <v>101</v>
      </c>
      <c r="D145" s="24"/>
      <c r="E145" s="24" t="s">
        <v>100</v>
      </c>
      <c r="F145" s="24" t="s">
        <v>25</v>
      </c>
      <c r="G145" s="25">
        <v>6</v>
      </c>
      <c r="H145" s="24">
        <v>167866</v>
      </c>
      <c r="I145" s="24">
        <v>216587</v>
      </c>
      <c r="J145" s="7">
        <f t="shared" si="2"/>
        <v>77.505113418626237</v>
      </c>
    </row>
    <row r="146" spans="1:10">
      <c r="A146" s="6">
        <v>2560</v>
      </c>
      <c r="B146" s="24" t="s">
        <v>100</v>
      </c>
      <c r="C146" s="24" t="s">
        <v>101</v>
      </c>
      <c r="D146" s="24"/>
      <c r="E146" s="24" t="s">
        <v>100</v>
      </c>
      <c r="F146" s="24" t="s">
        <v>26</v>
      </c>
      <c r="G146" s="25">
        <v>6</v>
      </c>
      <c r="H146" s="24">
        <v>447233</v>
      </c>
      <c r="I146" s="24">
        <v>530946</v>
      </c>
      <c r="J146" s="7">
        <f t="shared" si="2"/>
        <v>84.233236524995007</v>
      </c>
    </row>
    <row r="147" spans="1:10">
      <c r="A147" s="6">
        <v>2560</v>
      </c>
      <c r="B147" s="24" t="s">
        <v>100</v>
      </c>
      <c r="C147" s="24" t="s">
        <v>101</v>
      </c>
      <c r="D147" s="24"/>
      <c r="E147" s="24" t="s">
        <v>100</v>
      </c>
      <c r="F147" s="24" t="s">
        <v>27</v>
      </c>
      <c r="G147" s="25">
        <v>6</v>
      </c>
      <c r="H147" s="24">
        <v>369236</v>
      </c>
      <c r="I147" s="24">
        <v>437756</v>
      </c>
      <c r="J147" s="7">
        <f t="shared" si="2"/>
        <v>84.347444695218343</v>
      </c>
    </row>
    <row r="148" spans="1:10">
      <c r="A148" s="6">
        <v>2560</v>
      </c>
      <c r="B148" s="24" t="s">
        <v>100</v>
      </c>
      <c r="C148" s="24" t="s">
        <v>101</v>
      </c>
      <c r="D148" s="24"/>
      <c r="E148" s="24" t="s">
        <v>100</v>
      </c>
      <c r="F148" s="24" t="s">
        <v>28</v>
      </c>
      <c r="G148" s="25">
        <v>4</v>
      </c>
      <c r="H148" s="24">
        <v>142142</v>
      </c>
      <c r="I148" s="24">
        <v>203304</v>
      </c>
      <c r="J148" s="7">
        <f t="shared" si="2"/>
        <v>69.915987880218779</v>
      </c>
    </row>
    <row r="149" spans="1:10">
      <c r="A149" s="6">
        <v>2560</v>
      </c>
      <c r="B149" s="24" t="s">
        <v>100</v>
      </c>
      <c r="C149" s="24" t="s">
        <v>101</v>
      </c>
      <c r="D149" s="24"/>
      <c r="E149" s="24" t="s">
        <v>100</v>
      </c>
      <c r="F149" s="24" t="s">
        <v>29</v>
      </c>
      <c r="G149" s="25">
        <v>6</v>
      </c>
      <c r="H149" s="24">
        <v>240531</v>
      </c>
      <c r="I149" s="24">
        <v>322517</v>
      </c>
      <c r="J149" s="7">
        <f t="shared" si="2"/>
        <v>74.579324500723999</v>
      </c>
    </row>
    <row r="150" spans="1:10">
      <c r="A150" s="6">
        <v>2560</v>
      </c>
      <c r="B150" s="24" t="s">
        <v>100</v>
      </c>
      <c r="C150" s="24" t="s">
        <v>101</v>
      </c>
      <c r="D150" s="24"/>
      <c r="E150" s="24" t="s">
        <v>100</v>
      </c>
      <c r="F150" s="24" t="s">
        <v>30</v>
      </c>
      <c r="G150" s="25">
        <v>9</v>
      </c>
      <c r="H150" s="24">
        <v>1066334</v>
      </c>
      <c r="I150" s="24">
        <v>1461341</v>
      </c>
      <c r="J150" s="7">
        <f t="shared" si="2"/>
        <v>72.969553307544231</v>
      </c>
    </row>
    <row r="151" spans="1:10">
      <c r="A151" s="6">
        <v>2560</v>
      </c>
      <c r="B151" s="24" t="s">
        <v>100</v>
      </c>
      <c r="C151" s="24" t="s">
        <v>101</v>
      </c>
      <c r="D151" s="24"/>
      <c r="E151" s="24" t="s">
        <v>100</v>
      </c>
      <c r="F151" s="24" t="s">
        <v>31</v>
      </c>
      <c r="G151" s="25">
        <v>9</v>
      </c>
      <c r="H151" s="24">
        <v>467381</v>
      </c>
      <c r="I151" s="24">
        <v>680635</v>
      </c>
      <c r="J151" s="7">
        <f t="shared" si="2"/>
        <v>68.668375854900205</v>
      </c>
    </row>
    <row r="152" spans="1:10">
      <c r="A152" s="6">
        <v>2560</v>
      </c>
      <c r="B152" s="24" t="s">
        <v>100</v>
      </c>
      <c r="C152" s="24" t="s">
        <v>101</v>
      </c>
      <c r="D152" s="24"/>
      <c r="E152" s="24" t="s">
        <v>100</v>
      </c>
      <c r="F152" s="24" t="s">
        <v>32</v>
      </c>
      <c r="G152" s="25">
        <v>9</v>
      </c>
      <c r="H152" s="24">
        <v>332649</v>
      </c>
      <c r="I152" s="24">
        <v>588647</v>
      </c>
      <c r="J152" s="7">
        <f t="shared" si="2"/>
        <v>56.510778106403329</v>
      </c>
    </row>
    <row r="153" spans="1:10">
      <c r="A153" s="6">
        <v>2560</v>
      </c>
      <c r="B153" s="24" t="s">
        <v>100</v>
      </c>
      <c r="C153" s="24" t="s">
        <v>101</v>
      </c>
      <c r="D153" s="24"/>
      <c r="E153" s="24" t="s">
        <v>100</v>
      </c>
      <c r="F153" s="24" t="s">
        <v>33</v>
      </c>
      <c r="G153" s="25">
        <v>10</v>
      </c>
      <c r="H153" s="24">
        <v>395656</v>
      </c>
      <c r="I153" s="24">
        <v>557513</v>
      </c>
      <c r="J153" s="7">
        <f t="shared" si="2"/>
        <v>70.968031238733445</v>
      </c>
    </row>
    <row r="154" spans="1:10">
      <c r="A154" s="6">
        <v>2560</v>
      </c>
      <c r="B154" s="24" t="s">
        <v>100</v>
      </c>
      <c r="C154" s="24" t="s">
        <v>101</v>
      </c>
      <c r="D154" s="24"/>
      <c r="E154" s="24" t="s">
        <v>100</v>
      </c>
      <c r="F154" s="24" t="s">
        <v>34</v>
      </c>
      <c r="G154" s="25">
        <v>10</v>
      </c>
      <c r="H154" s="24">
        <v>511662</v>
      </c>
      <c r="I154" s="24">
        <v>959962</v>
      </c>
      <c r="J154" s="7">
        <f t="shared" si="2"/>
        <v>53.300234800960872</v>
      </c>
    </row>
    <row r="155" spans="1:10">
      <c r="A155" s="6">
        <v>2560</v>
      </c>
      <c r="B155" s="24" t="s">
        <v>100</v>
      </c>
      <c r="C155" s="24" t="s">
        <v>101</v>
      </c>
      <c r="D155" s="24"/>
      <c r="E155" s="24" t="s">
        <v>100</v>
      </c>
      <c r="F155" s="24" t="s">
        <v>35</v>
      </c>
      <c r="G155" s="25">
        <v>10</v>
      </c>
      <c r="H155" s="24">
        <v>269443</v>
      </c>
      <c r="I155" s="24">
        <v>315330</v>
      </c>
      <c r="J155" s="7">
        <f t="shared" si="2"/>
        <v>85.447943424349091</v>
      </c>
    </row>
    <row r="156" spans="1:10">
      <c r="A156" s="6">
        <v>2560</v>
      </c>
      <c r="B156" s="24" t="s">
        <v>100</v>
      </c>
      <c r="C156" s="24" t="s">
        <v>101</v>
      </c>
      <c r="D156" s="24"/>
      <c r="E156" s="24" t="s">
        <v>100</v>
      </c>
      <c r="F156" s="24" t="s">
        <v>36</v>
      </c>
      <c r="G156" s="25">
        <v>9</v>
      </c>
      <c r="H156" s="24">
        <v>317211</v>
      </c>
      <c r="I156" s="24">
        <v>559129</v>
      </c>
      <c r="J156" s="7">
        <f t="shared" si="2"/>
        <v>56.733061601168963</v>
      </c>
    </row>
    <row r="157" spans="1:10">
      <c r="A157" s="6">
        <v>2560</v>
      </c>
      <c r="B157" s="24" t="s">
        <v>100</v>
      </c>
      <c r="C157" s="24" t="s">
        <v>101</v>
      </c>
      <c r="D157" s="24"/>
      <c r="E157" s="24" t="s">
        <v>100</v>
      </c>
      <c r="F157" s="24" t="s">
        <v>37</v>
      </c>
      <c r="G157" s="25">
        <v>10</v>
      </c>
      <c r="H157" s="24">
        <v>92697</v>
      </c>
      <c r="I157" s="24">
        <v>162750</v>
      </c>
      <c r="J157" s="7">
        <f t="shared" si="2"/>
        <v>56.956682027649769</v>
      </c>
    </row>
    <row r="158" spans="1:10">
      <c r="A158" s="6">
        <v>2560</v>
      </c>
      <c r="B158" s="24" t="s">
        <v>100</v>
      </c>
      <c r="C158" s="24" t="s">
        <v>101</v>
      </c>
      <c r="D158" s="24"/>
      <c r="E158" s="24" t="s">
        <v>100</v>
      </c>
      <c r="F158" s="24" t="s">
        <v>38</v>
      </c>
      <c r="G158" s="25">
        <v>8</v>
      </c>
      <c r="H158" s="24">
        <v>126602</v>
      </c>
      <c r="I158" s="24">
        <v>207139</v>
      </c>
      <c r="J158" s="7">
        <f t="shared" si="2"/>
        <v>61.11934498090654</v>
      </c>
    </row>
    <row r="159" spans="1:10">
      <c r="A159" s="6">
        <v>2560</v>
      </c>
      <c r="B159" s="24" t="s">
        <v>100</v>
      </c>
      <c r="C159" s="24" t="s">
        <v>101</v>
      </c>
      <c r="D159" s="24"/>
      <c r="E159" s="24" t="s">
        <v>100</v>
      </c>
      <c r="F159" s="24" t="s">
        <v>39</v>
      </c>
      <c r="G159" s="25">
        <v>8</v>
      </c>
      <c r="H159" s="24">
        <v>187125</v>
      </c>
      <c r="I159" s="24">
        <v>264976</v>
      </c>
      <c r="J159" s="7">
        <f t="shared" si="2"/>
        <v>70.6196032848258</v>
      </c>
    </row>
    <row r="160" spans="1:10">
      <c r="A160" s="6">
        <v>2560</v>
      </c>
      <c r="B160" s="24" t="s">
        <v>100</v>
      </c>
      <c r="C160" s="24" t="s">
        <v>101</v>
      </c>
      <c r="D160" s="24"/>
      <c r="E160" s="24" t="s">
        <v>100</v>
      </c>
      <c r="F160" s="24" t="s">
        <v>40</v>
      </c>
      <c r="G160" s="25">
        <v>7</v>
      </c>
      <c r="H160" s="24">
        <v>860323</v>
      </c>
      <c r="I160" s="24">
        <v>1233330</v>
      </c>
      <c r="J160" s="7">
        <f t="shared" si="2"/>
        <v>69.756107448939048</v>
      </c>
    </row>
    <row r="161" spans="1:10">
      <c r="A161" s="6">
        <v>2560</v>
      </c>
      <c r="B161" s="24" t="s">
        <v>100</v>
      </c>
      <c r="C161" s="24" t="s">
        <v>101</v>
      </c>
      <c r="D161" s="24"/>
      <c r="E161" s="24" t="s">
        <v>100</v>
      </c>
      <c r="F161" s="24" t="s">
        <v>41</v>
      </c>
      <c r="G161" s="25">
        <v>8</v>
      </c>
      <c r="H161" s="24">
        <v>458183</v>
      </c>
      <c r="I161" s="24">
        <v>862882</v>
      </c>
      <c r="J161" s="7">
        <f t="shared" si="2"/>
        <v>53.099149130472071</v>
      </c>
    </row>
    <row r="162" spans="1:10">
      <c r="A162" s="6">
        <v>2560</v>
      </c>
      <c r="B162" s="24" t="s">
        <v>100</v>
      </c>
      <c r="C162" s="24" t="s">
        <v>101</v>
      </c>
      <c r="D162" s="24"/>
      <c r="E162" s="24" t="s">
        <v>100</v>
      </c>
      <c r="F162" s="24" t="s">
        <v>42</v>
      </c>
      <c r="G162" s="25">
        <v>8</v>
      </c>
      <c r="H162" s="24">
        <v>385112</v>
      </c>
      <c r="I162" s="24">
        <v>409224</v>
      </c>
      <c r="J162" s="7">
        <f t="shared" si="2"/>
        <v>94.107872461048231</v>
      </c>
    </row>
    <row r="163" spans="1:10">
      <c r="A163" s="6">
        <v>2560</v>
      </c>
      <c r="B163" s="24" t="s">
        <v>100</v>
      </c>
      <c r="C163" s="24" t="s">
        <v>101</v>
      </c>
      <c r="D163" s="24"/>
      <c r="E163" s="24" t="s">
        <v>100</v>
      </c>
      <c r="F163" s="24" t="s">
        <v>43</v>
      </c>
      <c r="G163" s="25">
        <v>8</v>
      </c>
      <c r="H163" s="24">
        <v>161492</v>
      </c>
      <c r="I163" s="24">
        <v>242135</v>
      </c>
      <c r="J163" s="7">
        <f t="shared" si="2"/>
        <v>66.695025502302428</v>
      </c>
    </row>
    <row r="164" spans="1:10">
      <c r="A164" s="6">
        <v>2560</v>
      </c>
      <c r="B164" s="24" t="s">
        <v>100</v>
      </c>
      <c r="C164" s="24" t="s">
        <v>101</v>
      </c>
      <c r="D164" s="24"/>
      <c r="E164" s="24" t="s">
        <v>100</v>
      </c>
      <c r="F164" s="24" t="s">
        <v>44</v>
      </c>
      <c r="G164" s="25">
        <v>7</v>
      </c>
      <c r="H164" s="24">
        <v>322708</v>
      </c>
      <c r="I164" s="24">
        <v>582264</v>
      </c>
      <c r="J164" s="7">
        <f t="shared" si="2"/>
        <v>55.422969649506065</v>
      </c>
    </row>
    <row r="165" spans="1:10">
      <c r="A165" s="6">
        <v>2560</v>
      </c>
      <c r="B165" s="24" t="s">
        <v>100</v>
      </c>
      <c r="C165" s="24" t="s">
        <v>101</v>
      </c>
      <c r="D165" s="24"/>
      <c r="E165" s="24" t="s">
        <v>100</v>
      </c>
      <c r="F165" s="24" t="s">
        <v>45</v>
      </c>
      <c r="G165" s="25">
        <v>7</v>
      </c>
      <c r="H165" s="24">
        <v>588391</v>
      </c>
      <c r="I165" s="24">
        <v>749715</v>
      </c>
      <c r="J165" s="7">
        <f t="shared" si="2"/>
        <v>78.481956476794508</v>
      </c>
    </row>
    <row r="166" spans="1:10">
      <c r="A166" s="6">
        <v>2560</v>
      </c>
      <c r="B166" s="24" t="s">
        <v>100</v>
      </c>
      <c r="C166" s="24" t="s">
        <v>101</v>
      </c>
      <c r="D166" s="24"/>
      <c r="E166" s="24" t="s">
        <v>100</v>
      </c>
      <c r="F166" s="24" t="s">
        <v>46</v>
      </c>
      <c r="G166" s="25">
        <v>7</v>
      </c>
      <c r="H166" s="24">
        <v>317286</v>
      </c>
      <c r="I166" s="24">
        <v>475625</v>
      </c>
      <c r="J166" s="7">
        <f t="shared" si="2"/>
        <v>66.70927726675427</v>
      </c>
    </row>
    <row r="167" spans="1:10">
      <c r="A167" s="6">
        <v>2560</v>
      </c>
      <c r="B167" s="24" t="s">
        <v>100</v>
      </c>
      <c r="C167" s="24" t="s">
        <v>101</v>
      </c>
      <c r="D167" s="24"/>
      <c r="E167" s="24" t="s">
        <v>100</v>
      </c>
      <c r="F167" s="24" t="s">
        <v>47</v>
      </c>
      <c r="G167" s="25">
        <v>8</v>
      </c>
      <c r="H167" s="24">
        <v>523435</v>
      </c>
      <c r="I167" s="24">
        <v>605532</v>
      </c>
      <c r="J167" s="7">
        <f t="shared" si="2"/>
        <v>86.442169860552369</v>
      </c>
    </row>
    <row r="168" spans="1:10">
      <c r="A168" s="6">
        <v>2560</v>
      </c>
      <c r="B168" s="24" t="s">
        <v>100</v>
      </c>
      <c r="C168" s="24" t="s">
        <v>101</v>
      </c>
      <c r="D168" s="24"/>
      <c r="E168" s="24" t="s">
        <v>100</v>
      </c>
      <c r="F168" s="24" t="s">
        <v>48</v>
      </c>
      <c r="G168" s="25">
        <v>8</v>
      </c>
      <c r="H168" s="24">
        <v>242111</v>
      </c>
      <c r="I168" s="24">
        <v>356299</v>
      </c>
      <c r="J168" s="7">
        <f t="shared" si="2"/>
        <v>67.951636125838135</v>
      </c>
    </row>
    <row r="169" spans="1:10">
      <c r="A169" s="6">
        <v>2560</v>
      </c>
      <c r="B169" s="24" t="s">
        <v>100</v>
      </c>
      <c r="C169" s="24" t="s">
        <v>101</v>
      </c>
      <c r="D169" s="24"/>
      <c r="E169" s="24" t="s">
        <v>100</v>
      </c>
      <c r="F169" s="24" t="s">
        <v>49</v>
      </c>
      <c r="G169" s="25">
        <v>10</v>
      </c>
      <c r="H169" s="24">
        <v>146440</v>
      </c>
      <c r="I169" s="24">
        <v>223163</v>
      </c>
      <c r="J169" s="7">
        <f t="shared" si="2"/>
        <v>65.620196896438927</v>
      </c>
    </row>
    <row r="170" spans="1:10">
      <c r="A170" s="6">
        <v>2560</v>
      </c>
      <c r="B170" s="24" t="s">
        <v>100</v>
      </c>
      <c r="C170" s="24" t="s">
        <v>101</v>
      </c>
      <c r="D170" s="24"/>
      <c r="E170" s="24" t="s">
        <v>100</v>
      </c>
      <c r="F170" s="24" t="s">
        <v>50</v>
      </c>
      <c r="G170" s="25">
        <v>1</v>
      </c>
      <c r="H170" s="24">
        <v>589316</v>
      </c>
      <c r="I170" s="24">
        <v>1236829</v>
      </c>
      <c r="J170" s="7">
        <f t="shared" si="2"/>
        <v>47.647330390862436</v>
      </c>
    </row>
    <row r="171" spans="1:10">
      <c r="A171" s="6">
        <v>2560</v>
      </c>
      <c r="B171" s="24" t="s">
        <v>100</v>
      </c>
      <c r="C171" s="24" t="s">
        <v>101</v>
      </c>
      <c r="D171" s="24"/>
      <c r="E171" s="24" t="s">
        <v>100</v>
      </c>
      <c r="F171" s="24" t="s">
        <v>51</v>
      </c>
      <c r="G171" s="25">
        <v>1</v>
      </c>
      <c r="H171" s="24">
        <v>165230</v>
      </c>
      <c r="I171" s="24">
        <v>314583</v>
      </c>
      <c r="J171" s="7">
        <f t="shared" si="2"/>
        <v>52.52349936264833</v>
      </c>
    </row>
    <row r="172" spans="1:10">
      <c r="A172" s="6">
        <v>2560</v>
      </c>
      <c r="B172" s="24" t="s">
        <v>100</v>
      </c>
      <c r="C172" s="24" t="s">
        <v>101</v>
      </c>
      <c r="D172" s="24"/>
      <c r="E172" s="24" t="s">
        <v>100</v>
      </c>
      <c r="F172" s="24" t="s">
        <v>52</v>
      </c>
      <c r="G172" s="25">
        <v>1</v>
      </c>
      <c r="H172" s="24">
        <v>341056</v>
      </c>
      <c r="I172" s="24">
        <v>551324</v>
      </c>
      <c r="J172" s="7">
        <f t="shared" si="2"/>
        <v>61.861264882355925</v>
      </c>
    </row>
    <row r="173" spans="1:10">
      <c r="A173" s="6">
        <v>2560</v>
      </c>
      <c r="B173" s="24" t="s">
        <v>100</v>
      </c>
      <c r="C173" s="24" t="s">
        <v>101</v>
      </c>
      <c r="D173" s="24"/>
      <c r="E173" s="24" t="s">
        <v>100</v>
      </c>
      <c r="F173" s="24" t="s">
        <v>53</v>
      </c>
      <c r="G173" s="25">
        <v>2</v>
      </c>
      <c r="H173" s="24">
        <v>231428</v>
      </c>
      <c r="I173" s="24">
        <v>310214</v>
      </c>
      <c r="J173" s="7">
        <f t="shared" si="2"/>
        <v>74.602693624401226</v>
      </c>
    </row>
    <row r="174" spans="1:10">
      <c r="A174" s="6">
        <v>2560</v>
      </c>
      <c r="B174" s="24" t="s">
        <v>100</v>
      </c>
      <c r="C174" s="24" t="s">
        <v>101</v>
      </c>
      <c r="D174" s="24"/>
      <c r="E174" s="24" t="s">
        <v>100</v>
      </c>
      <c r="F174" s="24" t="s">
        <v>54</v>
      </c>
      <c r="G174" s="25">
        <v>1</v>
      </c>
      <c r="H174" s="24">
        <v>214155</v>
      </c>
      <c r="I174" s="24">
        <v>305108</v>
      </c>
      <c r="J174" s="7">
        <f t="shared" si="2"/>
        <v>70.189899969846749</v>
      </c>
    </row>
    <row r="175" spans="1:10">
      <c r="A175" s="6">
        <v>2560</v>
      </c>
      <c r="B175" s="24" t="s">
        <v>100</v>
      </c>
      <c r="C175" s="24" t="s">
        <v>101</v>
      </c>
      <c r="D175" s="24"/>
      <c r="E175" s="24" t="s">
        <v>100</v>
      </c>
      <c r="F175" s="24" t="s">
        <v>55</v>
      </c>
      <c r="G175" s="25">
        <v>1</v>
      </c>
      <c r="H175" s="24">
        <v>110221</v>
      </c>
      <c r="I175" s="24">
        <v>283743</v>
      </c>
      <c r="J175" s="7">
        <f t="shared" si="2"/>
        <v>38.845363586062035</v>
      </c>
    </row>
    <row r="176" spans="1:10">
      <c r="A176" s="6">
        <v>2560</v>
      </c>
      <c r="B176" s="24" t="s">
        <v>100</v>
      </c>
      <c r="C176" s="24" t="s">
        <v>101</v>
      </c>
      <c r="D176" s="24"/>
      <c r="E176" s="24" t="s">
        <v>100</v>
      </c>
      <c r="F176" s="24" t="s">
        <v>56</v>
      </c>
      <c r="G176" s="25">
        <v>1</v>
      </c>
      <c r="H176" s="24">
        <v>172627</v>
      </c>
      <c r="I176" s="24">
        <v>307254</v>
      </c>
      <c r="J176" s="7">
        <f t="shared" si="2"/>
        <v>56.183808835686435</v>
      </c>
    </row>
    <row r="177" spans="1:10">
      <c r="A177" s="6">
        <v>2560</v>
      </c>
      <c r="B177" s="24" t="s">
        <v>100</v>
      </c>
      <c r="C177" s="24" t="s">
        <v>101</v>
      </c>
      <c r="D177" s="24"/>
      <c r="E177" s="24" t="s">
        <v>100</v>
      </c>
      <c r="F177" s="24" t="s">
        <v>57</v>
      </c>
      <c r="G177" s="25">
        <v>1</v>
      </c>
      <c r="H177" s="24">
        <v>541506</v>
      </c>
      <c r="I177" s="24">
        <v>792826</v>
      </c>
      <c r="J177" s="7">
        <f t="shared" si="2"/>
        <v>68.300736857772065</v>
      </c>
    </row>
    <row r="178" spans="1:10">
      <c r="A178" s="6">
        <v>2560</v>
      </c>
      <c r="B178" s="24" t="s">
        <v>100</v>
      </c>
      <c r="C178" s="24" t="s">
        <v>101</v>
      </c>
      <c r="D178" s="24"/>
      <c r="E178" s="24" t="s">
        <v>100</v>
      </c>
      <c r="F178" s="24" t="s">
        <v>58</v>
      </c>
      <c r="G178" s="25">
        <v>1</v>
      </c>
      <c r="H178" s="24">
        <v>24413</v>
      </c>
      <c r="I178" s="24">
        <v>59968</v>
      </c>
      <c r="J178" s="7">
        <f t="shared" si="2"/>
        <v>40.71004535752401</v>
      </c>
    </row>
    <row r="179" spans="1:10">
      <c r="A179" s="6">
        <v>2560</v>
      </c>
      <c r="B179" s="24" t="s">
        <v>100</v>
      </c>
      <c r="C179" s="24" t="s">
        <v>101</v>
      </c>
      <c r="D179" s="24"/>
      <c r="E179" s="24" t="s">
        <v>100</v>
      </c>
      <c r="F179" s="24" t="s">
        <v>59</v>
      </c>
      <c r="G179" s="25">
        <v>3</v>
      </c>
      <c r="H179" s="24">
        <v>480405</v>
      </c>
      <c r="I179" s="24">
        <v>698580</v>
      </c>
      <c r="J179" s="7">
        <f t="shared" si="2"/>
        <v>68.768788113029288</v>
      </c>
    </row>
    <row r="180" spans="1:10">
      <c r="A180" s="6">
        <v>2560</v>
      </c>
      <c r="B180" s="24" t="s">
        <v>100</v>
      </c>
      <c r="C180" s="24" t="s">
        <v>101</v>
      </c>
      <c r="D180" s="24"/>
      <c r="E180" s="24" t="s">
        <v>100</v>
      </c>
      <c r="F180" s="24" t="s">
        <v>60</v>
      </c>
      <c r="G180" s="25">
        <v>3</v>
      </c>
      <c r="H180" s="24">
        <v>169471</v>
      </c>
      <c r="I180" s="24">
        <v>200339</v>
      </c>
      <c r="J180" s="7">
        <f t="shared" si="2"/>
        <v>84.592116362765111</v>
      </c>
    </row>
    <row r="181" spans="1:10">
      <c r="A181" s="6">
        <v>2560</v>
      </c>
      <c r="B181" s="24" t="s">
        <v>100</v>
      </c>
      <c r="C181" s="24" t="s">
        <v>101</v>
      </c>
      <c r="D181" s="24"/>
      <c r="E181" s="24" t="s">
        <v>100</v>
      </c>
      <c r="F181" s="24" t="s">
        <v>61</v>
      </c>
      <c r="G181" s="25">
        <v>3</v>
      </c>
      <c r="H181" s="24">
        <v>351380</v>
      </c>
      <c r="I181" s="24">
        <v>485732</v>
      </c>
      <c r="J181" s="7">
        <f t="shared" si="2"/>
        <v>72.340302883071317</v>
      </c>
    </row>
    <row r="182" spans="1:10">
      <c r="A182" s="6">
        <v>2560</v>
      </c>
      <c r="B182" s="24" t="s">
        <v>100</v>
      </c>
      <c r="C182" s="24" t="s">
        <v>101</v>
      </c>
      <c r="D182" s="24"/>
      <c r="E182" s="24" t="s">
        <v>100</v>
      </c>
      <c r="F182" s="24" t="s">
        <v>62</v>
      </c>
      <c r="G182" s="25">
        <v>2</v>
      </c>
      <c r="H182" s="24">
        <v>224990</v>
      </c>
      <c r="I182" s="24">
        <v>285988</v>
      </c>
      <c r="J182" s="7">
        <f t="shared" si="2"/>
        <v>78.671133054533755</v>
      </c>
    </row>
    <row r="183" spans="1:10">
      <c r="A183" s="6">
        <v>2560</v>
      </c>
      <c r="B183" s="24" t="s">
        <v>100</v>
      </c>
      <c r="C183" s="24" t="s">
        <v>101</v>
      </c>
      <c r="D183" s="24"/>
      <c r="E183" s="24" t="s">
        <v>100</v>
      </c>
      <c r="F183" s="24" t="s">
        <v>63</v>
      </c>
      <c r="G183" s="25">
        <v>2</v>
      </c>
      <c r="H183" s="24">
        <v>285050</v>
      </c>
      <c r="I183" s="24">
        <v>409514</v>
      </c>
      <c r="J183" s="7">
        <f t="shared" si="2"/>
        <v>69.606899886206577</v>
      </c>
    </row>
    <row r="184" spans="1:10">
      <c r="A184" s="6">
        <v>2560</v>
      </c>
      <c r="B184" s="24" t="s">
        <v>100</v>
      </c>
      <c r="C184" s="24" t="s">
        <v>101</v>
      </c>
      <c r="D184" s="24"/>
      <c r="E184" s="24" t="s">
        <v>100</v>
      </c>
      <c r="F184" s="24" t="s">
        <v>64</v>
      </c>
      <c r="G184" s="25">
        <v>2</v>
      </c>
      <c r="H184" s="24">
        <v>350574</v>
      </c>
      <c r="I184" s="24">
        <v>539342</v>
      </c>
      <c r="J184" s="7">
        <f t="shared" si="2"/>
        <v>65.000315198890505</v>
      </c>
    </row>
    <row r="185" spans="1:10">
      <c r="A185" s="6">
        <v>2560</v>
      </c>
      <c r="B185" s="24" t="s">
        <v>100</v>
      </c>
      <c r="C185" s="24" t="s">
        <v>101</v>
      </c>
      <c r="D185" s="24"/>
      <c r="E185" s="24" t="s">
        <v>100</v>
      </c>
      <c r="F185" s="24" t="s">
        <v>65</v>
      </c>
      <c r="G185" s="25">
        <v>3</v>
      </c>
      <c r="H185" s="24">
        <v>362155</v>
      </c>
      <c r="I185" s="24">
        <v>375382</v>
      </c>
      <c r="J185" s="7">
        <f t="shared" si="2"/>
        <v>96.476389384680132</v>
      </c>
    </row>
    <row r="186" spans="1:10">
      <c r="A186" s="6">
        <v>2560</v>
      </c>
      <c r="B186" s="24" t="s">
        <v>100</v>
      </c>
      <c r="C186" s="24" t="s">
        <v>101</v>
      </c>
      <c r="D186" s="24"/>
      <c r="E186" s="24" t="s">
        <v>100</v>
      </c>
      <c r="F186" s="24" t="s">
        <v>66</v>
      </c>
      <c r="G186" s="25">
        <v>2</v>
      </c>
      <c r="H186" s="24">
        <v>451272</v>
      </c>
      <c r="I186" s="24">
        <v>601377</v>
      </c>
      <c r="J186" s="7">
        <f t="shared" si="2"/>
        <v>75.03978369641672</v>
      </c>
    </row>
    <row r="187" spans="1:10">
      <c r="A187" s="6">
        <v>2560</v>
      </c>
      <c r="B187" s="24" t="s">
        <v>100</v>
      </c>
      <c r="C187" s="24" t="s">
        <v>101</v>
      </c>
      <c r="D187" s="24"/>
      <c r="E187" s="24" t="s">
        <v>100</v>
      </c>
      <c r="F187" s="24" t="s">
        <v>67</v>
      </c>
      <c r="G187" s="25">
        <v>5</v>
      </c>
      <c r="H187" s="24">
        <v>479404</v>
      </c>
      <c r="I187" s="24">
        <v>597819</v>
      </c>
      <c r="J187" s="7">
        <f t="shared" si="2"/>
        <v>80.192165187121859</v>
      </c>
    </row>
    <row r="188" spans="1:10">
      <c r="A188" s="6">
        <v>2560</v>
      </c>
      <c r="B188" s="24" t="s">
        <v>100</v>
      </c>
      <c r="C188" s="24" t="s">
        <v>101</v>
      </c>
      <c r="D188" s="24"/>
      <c r="E188" s="24" t="s">
        <v>100</v>
      </c>
      <c r="F188" s="24" t="s">
        <v>68</v>
      </c>
      <c r="G188" s="25">
        <v>5</v>
      </c>
      <c r="H188" s="24">
        <v>482448</v>
      </c>
      <c r="I188" s="24">
        <v>562174</v>
      </c>
      <c r="J188" s="7">
        <f t="shared" si="2"/>
        <v>85.818269788357341</v>
      </c>
    </row>
    <row r="189" spans="1:10">
      <c r="A189" s="6">
        <v>2560</v>
      </c>
      <c r="B189" s="24" t="s">
        <v>100</v>
      </c>
      <c r="C189" s="24" t="s">
        <v>101</v>
      </c>
      <c r="D189" s="24"/>
      <c r="E189" s="24" t="s">
        <v>100</v>
      </c>
      <c r="F189" s="24" t="s">
        <v>69</v>
      </c>
      <c r="G189" s="25">
        <v>5</v>
      </c>
      <c r="H189" s="24">
        <v>529270</v>
      </c>
      <c r="I189" s="24">
        <v>607203</v>
      </c>
      <c r="J189" s="7">
        <f t="shared" si="2"/>
        <v>87.165247866034917</v>
      </c>
    </row>
    <row r="190" spans="1:10">
      <c r="A190" s="6">
        <v>2560</v>
      </c>
      <c r="B190" s="24" t="s">
        <v>100</v>
      </c>
      <c r="C190" s="24" t="s">
        <v>101</v>
      </c>
      <c r="D190" s="24"/>
      <c r="E190" s="24" t="s">
        <v>100</v>
      </c>
      <c r="F190" s="24" t="s">
        <v>70</v>
      </c>
      <c r="G190" s="25">
        <v>5</v>
      </c>
      <c r="H190" s="24">
        <v>549771</v>
      </c>
      <c r="I190" s="24">
        <v>753217</v>
      </c>
      <c r="J190" s="7">
        <f t="shared" si="2"/>
        <v>72.989722749221002</v>
      </c>
    </row>
    <row r="191" spans="1:10">
      <c r="A191" s="6">
        <v>2560</v>
      </c>
      <c r="B191" s="24" t="s">
        <v>100</v>
      </c>
      <c r="C191" s="24" t="s">
        <v>101</v>
      </c>
      <c r="D191" s="24"/>
      <c r="E191" s="24" t="s">
        <v>100</v>
      </c>
      <c r="F191" s="24" t="s">
        <v>71</v>
      </c>
      <c r="G191" s="25">
        <v>5</v>
      </c>
      <c r="H191" s="24">
        <v>730166</v>
      </c>
      <c r="I191" s="24">
        <v>794327</v>
      </c>
      <c r="J191" s="7">
        <f t="shared" si="2"/>
        <v>91.922596109662649</v>
      </c>
    </row>
    <row r="192" spans="1:10">
      <c r="A192" s="6">
        <v>2560</v>
      </c>
      <c r="B192" s="24" t="s">
        <v>100</v>
      </c>
      <c r="C192" s="24" t="s">
        <v>101</v>
      </c>
      <c r="D192" s="24"/>
      <c r="E192" s="24" t="s">
        <v>100</v>
      </c>
      <c r="F192" s="24" t="s">
        <v>72</v>
      </c>
      <c r="G192" s="25">
        <v>5</v>
      </c>
      <c r="H192" s="24">
        <v>97791</v>
      </c>
      <c r="I192" s="24">
        <v>141826</v>
      </c>
      <c r="J192" s="7">
        <f t="shared" si="2"/>
        <v>68.951391141257602</v>
      </c>
    </row>
    <row r="193" spans="1:10">
      <c r="A193" s="6">
        <v>2560</v>
      </c>
      <c r="B193" s="24" t="s">
        <v>100</v>
      </c>
      <c r="C193" s="24" t="s">
        <v>101</v>
      </c>
      <c r="D193" s="24"/>
      <c r="E193" s="24" t="s">
        <v>100</v>
      </c>
      <c r="F193" s="24" t="s">
        <v>73</v>
      </c>
      <c r="G193" s="25">
        <v>5</v>
      </c>
      <c r="H193" s="24">
        <v>312691</v>
      </c>
      <c r="I193" s="24">
        <v>339662</v>
      </c>
      <c r="J193" s="7">
        <f t="shared" si="2"/>
        <v>92.059459109349888</v>
      </c>
    </row>
    <row r="194" spans="1:10">
      <c r="A194" s="6">
        <v>2560</v>
      </c>
      <c r="B194" s="24" t="s">
        <v>100</v>
      </c>
      <c r="C194" s="24" t="s">
        <v>101</v>
      </c>
      <c r="D194" s="24"/>
      <c r="E194" s="24" t="s">
        <v>100</v>
      </c>
      <c r="F194" s="24" t="s">
        <v>74</v>
      </c>
      <c r="G194" s="25">
        <v>5</v>
      </c>
      <c r="H194" s="24">
        <v>245756</v>
      </c>
      <c r="I194" s="24">
        <v>290324</v>
      </c>
      <c r="J194" s="7">
        <f t="shared" si="2"/>
        <v>84.648875049944195</v>
      </c>
    </row>
    <row r="195" spans="1:10">
      <c r="A195" s="6">
        <v>2560</v>
      </c>
      <c r="B195" s="24" t="s">
        <v>100</v>
      </c>
      <c r="C195" s="24" t="s">
        <v>101</v>
      </c>
      <c r="D195" s="24"/>
      <c r="E195" s="24" t="s">
        <v>100</v>
      </c>
      <c r="F195" s="24" t="s">
        <v>75</v>
      </c>
      <c r="G195" s="25">
        <v>11</v>
      </c>
      <c r="H195" s="24">
        <v>883563</v>
      </c>
      <c r="I195" s="24">
        <v>1002039</v>
      </c>
      <c r="J195" s="7">
        <f t="shared" si="2"/>
        <v>88.176508099984133</v>
      </c>
    </row>
    <row r="196" spans="1:10">
      <c r="A196" s="6">
        <v>2560</v>
      </c>
      <c r="B196" s="24" t="s">
        <v>100</v>
      </c>
      <c r="C196" s="24" t="s">
        <v>101</v>
      </c>
      <c r="D196" s="24"/>
      <c r="E196" s="24" t="s">
        <v>100</v>
      </c>
      <c r="F196" s="24" t="s">
        <v>76</v>
      </c>
      <c r="G196" s="25">
        <v>11</v>
      </c>
      <c r="H196" s="24">
        <v>223883</v>
      </c>
      <c r="I196" s="24">
        <v>245533</v>
      </c>
      <c r="J196" s="7">
        <f t="shared" ref="J196:J234" si="3">H196*100/I196</f>
        <v>91.18244798051586</v>
      </c>
    </row>
    <row r="197" spans="1:10">
      <c r="A197" s="6">
        <v>2560</v>
      </c>
      <c r="B197" s="24" t="s">
        <v>100</v>
      </c>
      <c r="C197" s="24" t="s">
        <v>101</v>
      </c>
      <c r="D197" s="24"/>
      <c r="E197" s="24" t="s">
        <v>100</v>
      </c>
      <c r="F197" s="24" t="s">
        <v>77</v>
      </c>
      <c r="G197" s="25">
        <v>11</v>
      </c>
      <c r="H197" s="24">
        <v>120892</v>
      </c>
      <c r="I197" s="24">
        <v>162288</v>
      </c>
      <c r="J197" s="7">
        <f t="shared" si="3"/>
        <v>74.492260672384901</v>
      </c>
    </row>
    <row r="198" spans="1:10">
      <c r="A198" s="6">
        <v>2560</v>
      </c>
      <c r="B198" s="24" t="s">
        <v>100</v>
      </c>
      <c r="C198" s="24" t="s">
        <v>101</v>
      </c>
      <c r="D198" s="24"/>
      <c r="E198" s="24" t="s">
        <v>100</v>
      </c>
      <c r="F198" s="24" t="s">
        <v>78</v>
      </c>
      <c r="G198" s="25">
        <v>11</v>
      </c>
      <c r="H198" s="24">
        <v>307608</v>
      </c>
      <c r="I198" s="24">
        <v>359529</v>
      </c>
      <c r="J198" s="7">
        <f t="shared" si="3"/>
        <v>85.558605842644127</v>
      </c>
    </row>
    <row r="199" spans="1:10">
      <c r="A199" s="6">
        <v>2560</v>
      </c>
      <c r="B199" s="24" t="s">
        <v>100</v>
      </c>
      <c r="C199" s="24" t="s">
        <v>101</v>
      </c>
      <c r="D199" s="24"/>
      <c r="E199" s="24" t="s">
        <v>100</v>
      </c>
      <c r="F199" s="24" t="s">
        <v>79</v>
      </c>
      <c r="G199" s="25">
        <v>11</v>
      </c>
      <c r="H199" s="24">
        <v>631815</v>
      </c>
      <c r="I199" s="24">
        <v>747659</v>
      </c>
      <c r="J199" s="7">
        <f t="shared" si="3"/>
        <v>84.505770678879003</v>
      </c>
    </row>
    <row r="200" spans="1:10">
      <c r="A200" s="6">
        <v>2560</v>
      </c>
      <c r="B200" s="24" t="s">
        <v>100</v>
      </c>
      <c r="C200" s="24" t="s">
        <v>101</v>
      </c>
      <c r="D200" s="24"/>
      <c r="E200" s="24" t="s">
        <v>100</v>
      </c>
      <c r="F200" s="24" t="s">
        <v>80</v>
      </c>
      <c r="G200" s="25">
        <v>11</v>
      </c>
      <c r="H200" s="24">
        <v>143174</v>
      </c>
      <c r="I200" s="24">
        <v>195056</v>
      </c>
      <c r="J200" s="7">
        <f t="shared" si="3"/>
        <v>73.401484701829219</v>
      </c>
    </row>
    <row r="201" spans="1:10">
      <c r="A201" s="6">
        <v>2560</v>
      </c>
      <c r="B201" s="24" t="s">
        <v>100</v>
      </c>
      <c r="C201" s="24" t="s">
        <v>101</v>
      </c>
      <c r="D201" s="24"/>
      <c r="E201" s="24" t="s">
        <v>100</v>
      </c>
      <c r="F201" s="24" t="s">
        <v>81</v>
      </c>
      <c r="G201" s="25">
        <v>11</v>
      </c>
      <c r="H201" s="24">
        <v>284576</v>
      </c>
      <c r="I201" s="24">
        <v>338511</v>
      </c>
      <c r="J201" s="7">
        <f t="shared" si="3"/>
        <v>84.066987483420036</v>
      </c>
    </row>
    <row r="202" spans="1:10">
      <c r="A202" s="6">
        <v>2560</v>
      </c>
      <c r="B202" s="24" t="s">
        <v>100</v>
      </c>
      <c r="C202" s="24" t="s">
        <v>101</v>
      </c>
      <c r="D202" s="24"/>
      <c r="E202" s="24" t="s">
        <v>100</v>
      </c>
      <c r="F202" s="24" t="s">
        <v>82</v>
      </c>
      <c r="G202" s="25">
        <v>12</v>
      </c>
      <c r="H202" s="24">
        <v>938778</v>
      </c>
      <c r="I202" s="24">
        <v>1147964</v>
      </c>
      <c r="J202" s="7">
        <f t="shared" si="3"/>
        <v>81.777651563986325</v>
      </c>
    </row>
    <row r="203" spans="1:10">
      <c r="A203" s="6">
        <v>2560</v>
      </c>
      <c r="B203" s="24" t="s">
        <v>100</v>
      </c>
      <c r="C203" s="24" t="s">
        <v>101</v>
      </c>
      <c r="D203" s="24"/>
      <c r="E203" s="24" t="s">
        <v>100</v>
      </c>
      <c r="F203" s="24" t="s">
        <v>83</v>
      </c>
      <c r="G203" s="25">
        <v>12</v>
      </c>
      <c r="H203" s="24">
        <v>163564</v>
      </c>
      <c r="I203" s="24">
        <v>184988</v>
      </c>
      <c r="J203" s="7">
        <f t="shared" si="3"/>
        <v>88.418708240534528</v>
      </c>
    </row>
    <row r="204" spans="1:10">
      <c r="A204" s="6">
        <v>2560</v>
      </c>
      <c r="B204" s="24" t="s">
        <v>100</v>
      </c>
      <c r="C204" s="24" t="s">
        <v>101</v>
      </c>
      <c r="D204" s="24"/>
      <c r="E204" s="24" t="s">
        <v>100</v>
      </c>
      <c r="F204" s="24" t="s">
        <v>84</v>
      </c>
      <c r="G204" s="25">
        <v>12</v>
      </c>
      <c r="H204" s="24">
        <v>356766</v>
      </c>
      <c r="I204" s="24">
        <v>458316</v>
      </c>
      <c r="J204" s="7">
        <f t="shared" si="3"/>
        <v>77.842798418558374</v>
      </c>
    </row>
    <row r="205" spans="1:10">
      <c r="A205" s="6">
        <v>2560</v>
      </c>
      <c r="B205" s="24" t="s">
        <v>100</v>
      </c>
      <c r="C205" s="24" t="s">
        <v>101</v>
      </c>
      <c r="D205" s="24"/>
      <c r="E205" s="24" t="s">
        <v>100</v>
      </c>
      <c r="F205" s="24" t="s">
        <v>85</v>
      </c>
      <c r="G205" s="25">
        <v>12</v>
      </c>
      <c r="H205" s="24">
        <v>286462</v>
      </c>
      <c r="I205" s="24">
        <v>345257</v>
      </c>
      <c r="J205" s="7">
        <f t="shared" si="3"/>
        <v>82.970656641284606</v>
      </c>
    </row>
    <row r="206" spans="1:10">
      <c r="A206" s="6">
        <v>2560</v>
      </c>
      <c r="B206" s="24" t="s">
        <v>100</v>
      </c>
      <c r="C206" s="24" t="s">
        <v>101</v>
      </c>
      <c r="D206" s="24"/>
      <c r="E206" s="24" t="s">
        <v>100</v>
      </c>
      <c r="F206" s="24" t="s">
        <v>86</v>
      </c>
      <c r="G206" s="25">
        <v>12</v>
      </c>
      <c r="H206" s="24">
        <v>277501</v>
      </c>
      <c r="I206" s="24">
        <v>378911</v>
      </c>
      <c r="J206" s="7">
        <f t="shared" si="3"/>
        <v>73.236459221294709</v>
      </c>
    </row>
    <row r="207" spans="1:10">
      <c r="A207" s="6">
        <v>2560</v>
      </c>
      <c r="B207" s="24" t="s">
        <v>100</v>
      </c>
      <c r="C207" s="24" t="s">
        <v>101</v>
      </c>
      <c r="D207" s="24"/>
      <c r="E207" s="24" t="s">
        <v>100</v>
      </c>
      <c r="F207" s="24" t="s">
        <v>87</v>
      </c>
      <c r="G207" s="25">
        <v>12</v>
      </c>
      <c r="H207" s="24">
        <v>253813</v>
      </c>
      <c r="I207" s="24">
        <v>286170</v>
      </c>
      <c r="J207" s="7">
        <f t="shared" si="3"/>
        <v>88.693084530174374</v>
      </c>
    </row>
    <row r="208" spans="1:10">
      <c r="A208" s="6">
        <v>2560</v>
      </c>
      <c r="B208" s="24" t="s">
        <v>100</v>
      </c>
      <c r="C208" s="24" t="s">
        <v>101</v>
      </c>
      <c r="D208" s="24"/>
      <c r="E208" s="24" t="s">
        <v>100</v>
      </c>
      <c r="F208" s="24" t="s">
        <v>88</v>
      </c>
      <c r="G208" s="25">
        <v>12</v>
      </c>
      <c r="H208" s="24">
        <v>387799</v>
      </c>
      <c r="I208" s="24">
        <v>470611</v>
      </c>
      <c r="J208" s="7">
        <f t="shared" si="3"/>
        <v>82.403301240302497</v>
      </c>
    </row>
    <row r="209" spans="1:10">
      <c r="A209" s="6">
        <v>2557</v>
      </c>
      <c r="B209" s="24" t="s">
        <v>0</v>
      </c>
      <c r="C209" s="24" t="s">
        <v>1</v>
      </c>
      <c r="D209" s="24" t="s">
        <v>102</v>
      </c>
      <c r="E209" s="24" t="s">
        <v>100</v>
      </c>
      <c r="F209" s="24"/>
      <c r="G209" s="20"/>
      <c r="H209" s="24">
        <v>3357287</v>
      </c>
      <c r="I209" s="24">
        <v>4099506</v>
      </c>
      <c r="J209" s="7">
        <f t="shared" si="3"/>
        <v>81.894916119161678</v>
      </c>
    </row>
    <row r="210" spans="1:10">
      <c r="A210" s="6">
        <v>2557</v>
      </c>
      <c r="B210" s="24" t="s">
        <v>0</v>
      </c>
      <c r="C210" s="24" t="s">
        <v>2</v>
      </c>
      <c r="D210" s="24" t="s">
        <v>102</v>
      </c>
      <c r="E210" s="24" t="s">
        <v>100</v>
      </c>
      <c r="F210" s="24"/>
      <c r="G210" s="20"/>
      <c r="H210" s="24">
        <v>7244455</v>
      </c>
      <c r="I210" s="24">
        <v>8572709</v>
      </c>
      <c r="J210" s="7">
        <f t="shared" si="3"/>
        <v>84.506017876029617</v>
      </c>
    </row>
    <row r="211" spans="1:10">
      <c r="A211" s="6">
        <v>2557</v>
      </c>
      <c r="B211" s="24" t="s">
        <v>0</v>
      </c>
      <c r="C211" s="24" t="s">
        <v>3</v>
      </c>
      <c r="D211" s="24" t="s">
        <v>102</v>
      </c>
      <c r="E211" s="24" t="s">
        <v>100</v>
      </c>
      <c r="F211" s="24"/>
      <c r="G211" s="20"/>
      <c r="H211" s="24">
        <v>4709085</v>
      </c>
      <c r="I211" s="24">
        <v>5679566</v>
      </c>
      <c r="J211" s="7">
        <f t="shared" si="3"/>
        <v>82.912761291971961</v>
      </c>
    </row>
    <row r="212" spans="1:10">
      <c r="A212" s="6">
        <v>2557</v>
      </c>
      <c r="B212" s="24" t="s">
        <v>0</v>
      </c>
      <c r="C212" s="24" t="s">
        <v>4</v>
      </c>
      <c r="D212" s="24" t="s">
        <v>102</v>
      </c>
      <c r="E212" s="24" t="s">
        <v>100</v>
      </c>
      <c r="F212" s="24"/>
      <c r="G212" s="20"/>
      <c r="H212" s="24">
        <v>2166144</v>
      </c>
      <c r="I212" s="24">
        <v>2775783</v>
      </c>
      <c r="J212" s="7">
        <f t="shared" si="3"/>
        <v>78.037224091364493</v>
      </c>
    </row>
    <row r="213" spans="1:10">
      <c r="A213" s="6">
        <v>2557</v>
      </c>
      <c r="B213" s="24" t="s">
        <v>5</v>
      </c>
      <c r="C213" s="24" t="s">
        <v>1</v>
      </c>
      <c r="D213" s="24" t="s">
        <v>102</v>
      </c>
      <c r="E213" s="24" t="s">
        <v>100</v>
      </c>
      <c r="F213" s="24"/>
      <c r="G213" s="20"/>
      <c r="H213" s="24">
        <v>3420769</v>
      </c>
      <c r="I213" s="24">
        <v>4332909</v>
      </c>
      <c r="J213" s="7">
        <f t="shared" si="3"/>
        <v>78.948553962245683</v>
      </c>
    </row>
    <row r="214" spans="1:10">
      <c r="A214" s="6">
        <v>2557</v>
      </c>
      <c r="B214" s="24" t="s">
        <v>5</v>
      </c>
      <c r="C214" s="24" t="s">
        <v>2</v>
      </c>
      <c r="D214" s="24" t="s">
        <v>102</v>
      </c>
      <c r="E214" s="24" t="s">
        <v>100</v>
      </c>
      <c r="F214" s="24"/>
      <c r="G214" s="20"/>
      <c r="H214" s="24">
        <v>7770803</v>
      </c>
      <c r="I214" s="24">
        <v>9748606</v>
      </c>
      <c r="J214" s="7">
        <f t="shared" si="3"/>
        <v>79.711940353318212</v>
      </c>
    </row>
    <row r="215" spans="1:10">
      <c r="A215" s="6">
        <v>2557</v>
      </c>
      <c r="B215" s="24" t="s">
        <v>5</v>
      </c>
      <c r="C215" s="24" t="s">
        <v>3</v>
      </c>
      <c r="D215" s="24" t="s">
        <v>102</v>
      </c>
      <c r="E215" s="24" t="s">
        <v>100</v>
      </c>
      <c r="F215" s="24"/>
      <c r="G215" s="20"/>
      <c r="H215" s="24">
        <v>5243356</v>
      </c>
      <c r="I215" s="24">
        <v>6922432</v>
      </c>
      <c r="J215" s="7">
        <f t="shared" si="3"/>
        <v>75.744420458012442</v>
      </c>
    </row>
    <row r="216" spans="1:10">
      <c r="A216" s="6">
        <v>2557</v>
      </c>
      <c r="B216" s="24" t="s">
        <v>5</v>
      </c>
      <c r="C216" s="24" t="s">
        <v>4</v>
      </c>
      <c r="D216" s="24" t="s">
        <v>102</v>
      </c>
      <c r="E216" s="24" t="s">
        <v>100</v>
      </c>
      <c r="F216" s="24"/>
      <c r="G216" s="20"/>
      <c r="H216" s="24">
        <v>2291363</v>
      </c>
      <c r="I216" s="24">
        <v>3274828</v>
      </c>
      <c r="J216" s="7">
        <f t="shared" si="3"/>
        <v>69.96895714828382</v>
      </c>
    </row>
    <row r="217" spans="1:10">
      <c r="A217" s="6">
        <v>2557</v>
      </c>
      <c r="B217" s="24" t="s">
        <v>0</v>
      </c>
      <c r="C217" s="24" t="s">
        <v>101</v>
      </c>
      <c r="D217" s="24" t="s">
        <v>6</v>
      </c>
      <c r="E217" s="24" t="s">
        <v>7</v>
      </c>
      <c r="F217" s="24"/>
      <c r="G217" s="20"/>
      <c r="H217" s="24">
        <v>2550605</v>
      </c>
      <c r="I217" s="24">
        <v>3009270</v>
      </c>
      <c r="J217" s="7">
        <f t="shared" si="3"/>
        <v>84.758263632043651</v>
      </c>
    </row>
    <row r="218" spans="1:10">
      <c r="A218" s="6">
        <v>2557</v>
      </c>
      <c r="B218" s="24" t="s">
        <v>0</v>
      </c>
      <c r="C218" s="24" t="s">
        <v>101</v>
      </c>
      <c r="D218" s="24" t="s">
        <v>8</v>
      </c>
      <c r="E218" s="24" t="s">
        <v>7</v>
      </c>
      <c r="F218" s="24"/>
      <c r="G218" s="20"/>
      <c r="H218" s="24">
        <v>2566486</v>
      </c>
      <c r="I218" s="24">
        <v>2971881</v>
      </c>
      <c r="J218" s="7">
        <f t="shared" si="3"/>
        <v>86.358976015526864</v>
      </c>
    </row>
    <row r="219" spans="1:10">
      <c r="A219" s="6">
        <v>2557</v>
      </c>
      <c r="B219" s="24" t="s">
        <v>0</v>
      </c>
      <c r="C219" s="24" t="s">
        <v>101</v>
      </c>
      <c r="D219" s="24" t="s">
        <v>8</v>
      </c>
      <c r="E219" s="24" t="s">
        <v>9</v>
      </c>
      <c r="F219" s="24"/>
      <c r="G219" s="20"/>
      <c r="H219" s="24">
        <v>2854899</v>
      </c>
      <c r="I219" s="24">
        <v>3414450</v>
      </c>
      <c r="J219" s="7">
        <f t="shared" si="3"/>
        <v>83.612265518604758</v>
      </c>
    </row>
    <row r="220" spans="1:10">
      <c r="A220" s="6">
        <v>2557</v>
      </c>
      <c r="B220" s="24" t="s">
        <v>0</v>
      </c>
      <c r="C220" s="24" t="s">
        <v>101</v>
      </c>
      <c r="D220" s="24" t="s">
        <v>10</v>
      </c>
      <c r="E220" s="24" t="s">
        <v>7</v>
      </c>
      <c r="F220" s="24"/>
      <c r="G220" s="20"/>
      <c r="H220" s="24">
        <v>950763</v>
      </c>
      <c r="I220" s="24">
        <v>1309973</v>
      </c>
      <c r="J220" s="7">
        <f t="shared" si="3"/>
        <v>72.578824143703727</v>
      </c>
    </row>
    <row r="221" spans="1:10">
      <c r="A221" s="6">
        <v>2557</v>
      </c>
      <c r="B221" s="24" t="s">
        <v>0</v>
      </c>
      <c r="C221" s="24" t="s">
        <v>101</v>
      </c>
      <c r="D221" s="24" t="s">
        <v>10</v>
      </c>
      <c r="E221" s="24" t="s">
        <v>9</v>
      </c>
      <c r="F221" s="24"/>
      <c r="G221" s="20"/>
      <c r="H221" s="24">
        <v>1881991</v>
      </c>
      <c r="I221" s="24">
        <v>2323500</v>
      </c>
      <c r="J221" s="7">
        <f t="shared" si="3"/>
        <v>80.998106305143097</v>
      </c>
    </row>
    <row r="222" spans="1:10">
      <c r="A222" s="6">
        <v>2557</v>
      </c>
      <c r="B222" s="24" t="s">
        <v>0</v>
      </c>
      <c r="C222" s="24" t="s">
        <v>101</v>
      </c>
      <c r="D222" s="24" t="s">
        <v>11</v>
      </c>
      <c r="E222" s="24" t="s">
        <v>7</v>
      </c>
      <c r="F222" s="24"/>
      <c r="G222" s="20"/>
      <c r="H222" s="24">
        <v>1219596</v>
      </c>
      <c r="I222" s="24">
        <v>1607951</v>
      </c>
      <c r="J222" s="7">
        <f t="shared" si="3"/>
        <v>75.847833671548443</v>
      </c>
    </row>
    <row r="223" spans="1:10">
      <c r="A223" s="6">
        <v>2557</v>
      </c>
      <c r="B223" s="24" t="s">
        <v>0</v>
      </c>
      <c r="C223" s="24" t="s">
        <v>101</v>
      </c>
      <c r="D223" s="24" t="s">
        <v>11</v>
      </c>
      <c r="E223" s="24" t="s">
        <v>9</v>
      </c>
      <c r="F223" s="24"/>
      <c r="G223" s="20"/>
      <c r="H223" s="24">
        <v>2998773</v>
      </c>
      <c r="I223" s="24">
        <v>3748051</v>
      </c>
      <c r="J223" s="7">
        <f t="shared" si="3"/>
        <v>80.008863273205193</v>
      </c>
    </row>
    <row r="224" spans="1:10">
      <c r="A224" s="6">
        <v>2557</v>
      </c>
      <c r="B224" s="24" t="s">
        <v>0</v>
      </c>
      <c r="C224" s="24" t="s">
        <v>101</v>
      </c>
      <c r="D224" s="24" t="s">
        <v>12</v>
      </c>
      <c r="E224" s="24" t="s">
        <v>7</v>
      </c>
      <c r="F224" s="24"/>
      <c r="G224" s="20"/>
      <c r="H224" s="24">
        <v>794117</v>
      </c>
      <c r="I224" s="24">
        <v>899241</v>
      </c>
      <c r="J224" s="7">
        <f t="shared" si="3"/>
        <v>88.309696733133833</v>
      </c>
    </row>
    <row r="225" spans="1:10">
      <c r="A225" s="6">
        <v>2557</v>
      </c>
      <c r="B225" s="24" t="s">
        <v>0</v>
      </c>
      <c r="C225" s="24" t="s">
        <v>101</v>
      </c>
      <c r="D225" s="24" t="s">
        <v>12</v>
      </c>
      <c r="E225" s="24" t="s">
        <v>9</v>
      </c>
      <c r="F225" s="24"/>
      <c r="G225" s="20"/>
      <c r="H225" s="24">
        <v>1659741</v>
      </c>
      <c r="I225" s="24">
        <v>1843247</v>
      </c>
      <c r="J225" s="7">
        <f t="shared" si="3"/>
        <v>90.044416185134168</v>
      </c>
    </row>
    <row r="226" spans="1:10">
      <c r="A226" s="6">
        <v>2557</v>
      </c>
      <c r="B226" s="24" t="s">
        <v>5</v>
      </c>
      <c r="C226" s="24" t="s">
        <v>101</v>
      </c>
      <c r="D226" s="24" t="s">
        <v>6</v>
      </c>
      <c r="E226" s="24" t="s">
        <v>7</v>
      </c>
      <c r="F226" s="24"/>
      <c r="G226" s="20"/>
      <c r="H226" s="24">
        <v>2755505</v>
      </c>
      <c r="I226" s="24">
        <v>3397164</v>
      </c>
      <c r="J226" s="7">
        <f t="shared" si="3"/>
        <v>81.11192159106831</v>
      </c>
    </row>
    <row r="227" spans="1:10">
      <c r="A227" s="6">
        <v>2557</v>
      </c>
      <c r="B227" s="24" t="s">
        <v>5</v>
      </c>
      <c r="C227" s="24" t="s">
        <v>101</v>
      </c>
      <c r="D227" s="24" t="s">
        <v>8</v>
      </c>
      <c r="E227" s="24" t="s">
        <v>7</v>
      </c>
      <c r="F227" s="24"/>
      <c r="G227" s="20"/>
      <c r="H227" s="24">
        <v>2616617</v>
      </c>
      <c r="I227" s="24">
        <v>3390885</v>
      </c>
      <c r="J227" s="7">
        <f t="shared" si="3"/>
        <v>77.166197025260374</v>
      </c>
    </row>
    <row r="228" spans="1:10">
      <c r="A228" s="6">
        <v>2557</v>
      </c>
      <c r="B228" s="24" t="s">
        <v>5</v>
      </c>
      <c r="C228" s="24" t="s">
        <v>101</v>
      </c>
      <c r="D228" s="24" t="s">
        <v>8</v>
      </c>
      <c r="E228" s="24" t="s">
        <v>9</v>
      </c>
      <c r="F228" s="24"/>
      <c r="G228" s="20"/>
      <c r="H228" s="24">
        <v>3049048</v>
      </c>
      <c r="I228" s="24">
        <v>3812744</v>
      </c>
      <c r="J228" s="7">
        <f t="shared" si="3"/>
        <v>79.969911433864951</v>
      </c>
    </row>
    <row r="229" spans="1:10">
      <c r="A229" s="6">
        <v>2557</v>
      </c>
      <c r="B229" s="24" t="s">
        <v>5</v>
      </c>
      <c r="C229" s="24" t="s">
        <v>101</v>
      </c>
      <c r="D229" s="24" t="s">
        <v>10</v>
      </c>
      <c r="E229" s="24" t="s">
        <v>7</v>
      </c>
      <c r="F229" s="24"/>
      <c r="G229" s="20"/>
      <c r="H229" s="24">
        <v>1097684</v>
      </c>
      <c r="I229" s="24">
        <v>1561613</v>
      </c>
      <c r="J229" s="7">
        <f t="shared" si="3"/>
        <v>70.291679180437157</v>
      </c>
    </row>
    <row r="230" spans="1:10">
      <c r="A230" s="6">
        <v>2557</v>
      </c>
      <c r="B230" s="24" t="s">
        <v>5</v>
      </c>
      <c r="C230" s="24" t="s">
        <v>101</v>
      </c>
      <c r="D230" s="24" t="s">
        <v>10</v>
      </c>
      <c r="E230" s="24" t="s">
        <v>9</v>
      </c>
      <c r="F230" s="24"/>
      <c r="G230" s="20"/>
      <c r="H230" s="24">
        <v>2052810</v>
      </c>
      <c r="I230" s="24">
        <v>2744012</v>
      </c>
      <c r="J230" s="7">
        <f t="shared" si="3"/>
        <v>74.810532898544182</v>
      </c>
    </row>
    <row r="231" spans="1:10">
      <c r="A231" s="6">
        <v>2557</v>
      </c>
      <c r="B231" s="24" t="s">
        <v>5</v>
      </c>
      <c r="C231" s="24" t="s">
        <v>101</v>
      </c>
      <c r="D231" s="24" t="s">
        <v>11</v>
      </c>
      <c r="E231" s="24" t="s">
        <v>7</v>
      </c>
      <c r="F231" s="24"/>
      <c r="G231" s="20"/>
      <c r="H231" s="24">
        <v>1412340</v>
      </c>
      <c r="I231" s="24">
        <v>1909526</v>
      </c>
      <c r="J231" s="7">
        <f t="shared" si="3"/>
        <v>73.962857798217982</v>
      </c>
    </row>
    <row r="232" spans="1:10">
      <c r="A232" s="6">
        <v>2557</v>
      </c>
      <c r="B232" s="24" t="s">
        <v>5</v>
      </c>
      <c r="C232" s="24" t="s">
        <v>101</v>
      </c>
      <c r="D232" s="24" t="s">
        <v>11</v>
      </c>
      <c r="E232" s="24" t="s">
        <v>9</v>
      </c>
      <c r="F232" s="24"/>
      <c r="G232" s="20"/>
      <c r="H232" s="24">
        <v>3126312</v>
      </c>
      <c r="I232" s="24">
        <v>4295934</v>
      </c>
      <c r="J232" s="7">
        <f t="shared" si="3"/>
        <v>72.773743730699778</v>
      </c>
    </row>
    <row r="233" spans="1:10">
      <c r="A233" s="6">
        <v>2557</v>
      </c>
      <c r="B233" s="24" t="s">
        <v>5</v>
      </c>
      <c r="C233" s="24" t="s">
        <v>101</v>
      </c>
      <c r="D233" s="24" t="s">
        <v>12</v>
      </c>
      <c r="E233" s="24" t="s">
        <v>7</v>
      </c>
      <c r="F233" s="24"/>
      <c r="G233" s="20"/>
      <c r="H233" s="24">
        <v>867897</v>
      </c>
      <c r="I233" s="24">
        <v>1093166</v>
      </c>
      <c r="J233" s="7">
        <f t="shared" si="3"/>
        <v>79.392974168607509</v>
      </c>
    </row>
    <row r="234" spans="1:10">
      <c r="A234" s="8">
        <v>2557</v>
      </c>
      <c r="B234" s="13" t="s">
        <v>5</v>
      </c>
      <c r="C234" s="13" t="s">
        <v>101</v>
      </c>
      <c r="D234" s="13" t="s">
        <v>12</v>
      </c>
      <c r="E234" s="13" t="s">
        <v>9</v>
      </c>
      <c r="F234" s="13"/>
      <c r="G234" s="26"/>
      <c r="H234" s="13">
        <v>1748080</v>
      </c>
      <c r="I234" s="13">
        <v>2073730</v>
      </c>
      <c r="J234" s="10">
        <f t="shared" si="3"/>
        <v>84.296412744185602</v>
      </c>
    </row>
    <row r="235" spans="1:10">
      <c r="A235" s="18"/>
      <c r="B235" s="12"/>
      <c r="C235" s="12"/>
      <c r="D235" s="12"/>
      <c r="E235" s="12"/>
      <c r="F235" s="12"/>
    </row>
    <row r="236" spans="1:10">
      <c r="A236" s="18"/>
    </row>
    <row r="237" spans="1:10">
      <c r="A237" s="27" t="s">
        <v>103</v>
      </c>
      <c r="J237" s="1"/>
    </row>
    <row r="238" spans="1:10">
      <c r="A238" s="3">
        <v>2564</v>
      </c>
      <c r="B238" s="4" t="s">
        <v>100</v>
      </c>
      <c r="C238" s="4" t="s">
        <v>101</v>
      </c>
      <c r="D238" s="4" t="s">
        <v>102</v>
      </c>
      <c r="E238" s="4" t="s">
        <v>100</v>
      </c>
      <c r="F238" s="4"/>
      <c r="G238" s="4"/>
      <c r="H238" s="4">
        <f>SUM(H3:H10)</f>
        <v>11498487</v>
      </c>
      <c r="I238" s="4">
        <f>SUM(I3:I10)</f>
        <v>24483254</v>
      </c>
      <c r="J238" s="5">
        <f t="shared" ref="J238:J301" si="4">H238*100/I238</f>
        <v>46.964700852264166</v>
      </c>
    </row>
    <row r="239" spans="1:10">
      <c r="A239" s="6">
        <v>2564</v>
      </c>
      <c r="B239" s="25" t="s">
        <v>0</v>
      </c>
      <c r="C239" s="25" t="s">
        <v>101</v>
      </c>
      <c r="D239" s="25" t="s">
        <v>102</v>
      </c>
      <c r="E239" s="25" t="s">
        <v>100</v>
      </c>
      <c r="F239" s="25"/>
      <c r="G239" s="25"/>
      <c r="H239" s="25">
        <f>SUM(H3:H6)</f>
        <v>5025036</v>
      </c>
      <c r="I239" s="25">
        <f>SUM(I3:I6)</f>
        <v>10298115</v>
      </c>
      <c r="J239" s="7">
        <f t="shared" si="4"/>
        <v>48.795687366085929</v>
      </c>
    </row>
    <row r="240" spans="1:10">
      <c r="A240" s="6">
        <v>2564</v>
      </c>
      <c r="B240" s="25" t="s">
        <v>5</v>
      </c>
      <c r="C240" s="25" t="s">
        <v>101</v>
      </c>
      <c r="D240" s="25" t="s">
        <v>102</v>
      </c>
      <c r="E240" s="25" t="s">
        <v>100</v>
      </c>
      <c r="F240" s="25"/>
      <c r="G240" s="25"/>
      <c r="H240" s="25">
        <f>SUM(H7:H10)</f>
        <v>6473451</v>
      </c>
      <c r="I240" s="25">
        <f>SUM(I7:I10)</f>
        <v>14185139</v>
      </c>
      <c r="J240" s="7">
        <f t="shared" si="4"/>
        <v>45.635442839157236</v>
      </c>
    </row>
    <row r="241" spans="1:10">
      <c r="A241" s="6">
        <v>2564</v>
      </c>
      <c r="B241" s="25" t="s">
        <v>100</v>
      </c>
      <c r="C241" s="24" t="s">
        <v>1</v>
      </c>
      <c r="D241" s="25" t="s">
        <v>102</v>
      </c>
      <c r="E241" s="25" t="s">
        <v>100</v>
      </c>
      <c r="F241" s="25"/>
      <c r="G241" s="25"/>
      <c r="H241" s="25">
        <f>H3+H7</f>
        <v>1053197</v>
      </c>
      <c r="I241" s="25">
        <f>I3+I7</f>
        <v>2168669</v>
      </c>
      <c r="J241" s="7">
        <f t="shared" si="4"/>
        <v>48.564211504844678</v>
      </c>
    </row>
    <row r="242" spans="1:10">
      <c r="A242" s="6">
        <v>2564</v>
      </c>
      <c r="B242" s="25" t="s">
        <v>100</v>
      </c>
      <c r="C242" s="24" t="s">
        <v>2</v>
      </c>
      <c r="D242" s="25" t="s">
        <v>102</v>
      </c>
      <c r="E242" s="25" t="s">
        <v>100</v>
      </c>
      <c r="F242" s="25"/>
      <c r="G242" s="25"/>
      <c r="H242" s="25">
        <f>H4+H8</f>
        <v>4062612</v>
      </c>
      <c r="I242" s="25">
        <f>I4+I8</f>
        <v>8195509</v>
      </c>
      <c r="J242" s="7">
        <f t="shared" si="4"/>
        <v>49.57119807933833</v>
      </c>
    </row>
    <row r="243" spans="1:10">
      <c r="A243" s="6">
        <v>2564</v>
      </c>
      <c r="B243" s="25" t="s">
        <v>100</v>
      </c>
      <c r="C243" s="24" t="s">
        <v>3</v>
      </c>
      <c r="D243" s="25" t="s">
        <v>102</v>
      </c>
      <c r="E243" s="25" t="s">
        <v>100</v>
      </c>
      <c r="F243" s="25"/>
      <c r="G243" s="25"/>
      <c r="H243" s="25">
        <f>H5+H9</f>
        <v>3890111</v>
      </c>
      <c r="I243" s="25">
        <f>I5+I9</f>
        <v>8251462</v>
      </c>
      <c r="J243" s="7">
        <f t="shared" si="4"/>
        <v>47.144506028143859</v>
      </c>
    </row>
    <row r="244" spans="1:10">
      <c r="A244" s="6">
        <v>2564</v>
      </c>
      <c r="B244" s="25" t="s">
        <v>100</v>
      </c>
      <c r="C244" s="24" t="s">
        <v>4</v>
      </c>
      <c r="D244" s="25" t="s">
        <v>102</v>
      </c>
      <c r="E244" s="25" t="s">
        <v>100</v>
      </c>
      <c r="F244" s="25"/>
      <c r="G244" s="25"/>
      <c r="H244" s="25">
        <f>H6+H10</f>
        <v>2492567</v>
      </c>
      <c r="I244" s="25">
        <f>I6+I10</f>
        <v>5867614</v>
      </c>
      <c r="J244" s="7">
        <f t="shared" si="4"/>
        <v>42.480077932870159</v>
      </c>
    </row>
    <row r="245" spans="1:10">
      <c r="A245" s="6">
        <v>2564</v>
      </c>
      <c r="B245" s="25" t="s">
        <v>100</v>
      </c>
      <c r="C245" s="25" t="s">
        <v>101</v>
      </c>
      <c r="D245" s="24" t="s">
        <v>6</v>
      </c>
      <c r="E245" s="25" t="s">
        <v>100</v>
      </c>
      <c r="F245" s="25"/>
      <c r="G245" s="25"/>
      <c r="H245" s="25">
        <f>H11+H20</f>
        <v>1281022</v>
      </c>
      <c r="I245" s="25">
        <f>I11+I20</f>
        <v>3267631</v>
      </c>
      <c r="J245" s="7">
        <f t="shared" si="4"/>
        <v>39.203386184058111</v>
      </c>
    </row>
    <row r="246" spans="1:10">
      <c r="A246" s="6">
        <v>2564</v>
      </c>
      <c r="B246" s="25" t="s">
        <v>100</v>
      </c>
      <c r="C246" s="25" t="s">
        <v>101</v>
      </c>
      <c r="D246" s="24" t="s">
        <v>8</v>
      </c>
      <c r="E246" s="25" t="s">
        <v>100</v>
      </c>
      <c r="F246" s="25"/>
      <c r="G246" s="25"/>
      <c r="H246" s="25">
        <f>H12+H13+H21+H22</f>
        <v>4217611</v>
      </c>
      <c r="I246" s="25">
        <f>I12+I13+I21+I22</f>
        <v>7732017</v>
      </c>
      <c r="J246" s="7">
        <f t="shared" si="4"/>
        <v>54.547358082632257</v>
      </c>
    </row>
    <row r="247" spans="1:10">
      <c r="A247" s="6">
        <v>2564</v>
      </c>
      <c r="B247" s="25" t="s">
        <v>100</v>
      </c>
      <c r="C247" s="25" t="s">
        <v>101</v>
      </c>
      <c r="D247" s="24" t="s">
        <v>10</v>
      </c>
      <c r="E247" s="25" t="s">
        <v>100</v>
      </c>
      <c r="F247" s="25"/>
      <c r="G247" s="25"/>
      <c r="H247" s="25">
        <f>H14+H15+H23+H24</f>
        <v>1609730</v>
      </c>
      <c r="I247" s="25">
        <f>I14+I15+I23+I24</f>
        <v>4248126</v>
      </c>
      <c r="J247" s="7">
        <f t="shared" si="4"/>
        <v>37.892708455445998</v>
      </c>
    </row>
    <row r="248" spans="1:10">
      <c r="A248" s="6">
        <v>2564</v>
      </c>
      <c r="B248" s="25" t="s">
        <v>100</v>
      </c>
      <c r="C248" s="25" t="s">
        <v>101</v>
      </c>
      <c r="D248" s="24" t="s">
        <v>11</v>
      </c>
      <c r="E248" s="25" t="s">
        <v>100</v>
      </c>
      <c r="F248" s="25"/>
      <c r="G248" s="25"/>
      <c r="H248" s="25">
        <f>H16+H17+H25+H26</f>
        <v>2562450</v>
      </c>
      <c r="I248" s="25">
        <f>I16+I17+I25+I26</f>
        <v>6022520</v>
      </c>
      <c r="J248" s="7">
        <f t="shared" si="4"/>
        <v>42.547803909326994</v>
      </c>
    </row>
    <row r="249" spans="1:10">
      <c r="A249" s="6">
        <v>2564</v>
      </c>
      <c r="B249" s="25" t="s">
        <v>100</v>
      </c>
      <c r="C249" s="25" t="s">
        <v>101</v>
      </c>
      <c r="D249" s="24" t="s">
        <v>12</v>
      </c>
      <c r="E249" s="25" t="s">
        <v>100</v>
      </c>
      <c r="F249" s="25"/>
      <c r="G249" s="25"/>
      <c r="H249" s="25">
        <f>H18+H19+H27+H28</f>
        <v>1827674</v>
      </c>
      <c r="I249" s="25">
        <f>I18+I19+I27+I28</f>
        <v>3212959</v>
      </c>
      <c r="J249" s="7">
        <f t="shared" si="4"/>
        <v>56.884448260933304</v>
      </c>
    </row>
    <row r="250" spans="1:10">
      <c r="A250" s="6">
        <v>2564</v>
      </c>
      <c r="B250" s="25" t="s">
        <v>0</v>
      </c>
      <c r="C250" s="25" t="s">
        <v>101</v>
      </c>
      <c r="D250" s="24" t="s">
        <v>6</v>
      </c>
      <c r="E250" s="25" t="s">
        <v>100</v>
      </c>
      <c r="F250" s="25"/>
      <c r="G250" s="25"/>
      <c r="H250" s="25">
        <f>H11</f>
        <v>602119</v>
      </c>
      <c r="I250" s="25">
        <f>I11</f>
        <v>1444360</v>
      </c>
      <c r="J250" s="7">
        <f t="shared" si="4"/>
        <v>41.687598659613947</v>
      </c>
    </row>
    <row r="251" spans="1:10">
      <c r="A251" s="6">
        <v>2564</v>
      </c>
      <c r="B251" s="25" t="s">
        <v>0</v>
      </c>
      <c r="C251" s="25" t="s">
        <v>101</v>
      </c>
      <c r="D251" s="24" t="s">
        <v>8</v>
      </c>
      <c r="E251" s="25" t="s">
        <v>100</v>
      </c>
      <c r="F251" s="25"/>
      <c r="G251" s="25"/>
      <c r="H251" s="25">
        <f>H12+H13</f>
        <v>1887823</v>
      </c>
      <c r="I251" s="25">
        <f>I12+I13</f>
        <v>3371693</v>
      </c>
      <c r="J251" s="7">
        <f t="shared" si="4"/>
        <v>55.990358552810115</v>
      </c>
    </row>
    <row r="252" spans="1:10">
      <c r="A252" s="6">
        <v>2564</v>
      </c>
      <c r="B252" s="25" t="s">
        <v>0</v>
      </c>
      <c r="C252" s="25" t="s">
        <v>101</v>
      </c>
      <c r="D252" s="24" t="s">
        <v>10</v>
      </c>
      <c r="E252" s="25" t="s">
        <v>100</v>
      </c>
      <c r="F252" s="25"/>
      <c r="G252" s="25"/>
      <c r="H252" s="25">
        <f>H14+H15</f>
        <v>710342</v>
      </c>
      <c r="I252" s="25">
        <f>I14+I15</f>
        <v>1799536</v>
      </c>
      <c r="J252" s="7">
        <f t="shared" si="4"/>
        <v>39.473619866454463</v>
      </c>
    </row>
    <row r="253" spans="1:10">
      <c r="A253" s="6">
        <v>2564</v>
      </c>
      <c r="B253" s="25" t="s">
        <v>0</v>
      </c>
      <c r="C253" s="25" t="s">
        <v>101</v>
      </c>
      <c r="D253" s="24" t="s">
        <v>11</v>
      </c>
      <c r="E253" s="25" t="s">
        <v>100</v>
      </c>
      <c r="F253" s="25"/>
      <c r="G253" s="25"/>
      <c r="H253" s="25">
        <f>H16+H17</f>
        <v>1073916</v>
      </c>
      <c r="I253" s="25">
        <f>I16+I17</f>
        <v>2414978</v>
      </c>
      <c r="J253" s="7">
        <f t="shared" si="4"/>
        <v>44.468976528978729</v>
      </c>
    </row>
    <row r="254" spans="1:10">
      <c r="A254" s="6">
        <v>2564</v>
      </c>
      <c r="B254" s="25" t="s">
        <v>0</v>
      </c>
      <c r="C254" s="25" t="s">
        <v>101</v>
      </c>
      <c r="D254" s="24" t="s">
        <v>12</v>
      </c>
      <c r="E254" s="25" t="s">
        <v>100</v>
      </c>
      <c r="F254" s="25"/>
      <c r="G254" s="25"/>
      <c r="H254" s="25">
        <f>H18+H19</f>
        <v>750836</v>
      </c>
      <c r="I254" s="25">
        <f>I18+I19</f>
        <v>1267547</v>
      </c>
      <c r="J254" s="7">
        <f t="shared" si="4"/>
        <v>59.235357742158676</v>
      </c>
    </row>
    <row r="255" spans="1:10">
      <c r="A255" s="6">
        <v>2564</v>
      </c>
      <c r="B255" s="25" t="s">
        <v>5</v>
      </c>
      <c r="C255" s="25" t="s">
        <v>101</v>
      </c>
      <c r="D255" s="24" t="s">
        <v>6</v>
      </c>
      <c r="E255" s="25" t="s">
        <v>100</v>
      </c>
      <c r="F255" s="25"/>
      <c r="G255" s="25"/>
      <c r="H255" s="25">
        <f>H20</f>
        <v>678903</v>
      </c>
      <c r="I255" s="25">
        <f>I20</f>
        <v>1823271</v>
      </c>
      <c r="J255" s="7">
        <f t="shared" si="4"/>
        <v>37.235441138481335</v>
      </c>
    </row>
    <row r="256" spans="1:10">
      <c r="A256" s="6">
        <v>2564</v>
      </c>
      <c r="B256" s="25" t="s">
        <v>5</v>
      </c>
      <c r="C256" s="25" t="s">
        <v>101</v>
      </c>
      <c r="D256" s="24" t="s">
        <v>8</v>
      </c>
      <c r="E256" s="25" t="s">
        <v>100</v>
      </c>
      <c r="F256" s="25"/>
      <c r="G256" s="25"/>
      <c r="H256" s="25">
        <f>H21+H22</f>
        <v>2329788</v>
      </c>
      <c r="I256" s="25">
        <f>I21+I22</f>
        <v>4360324</v>
      </c>
      <c r="J256" s="7">
        <f t="shared" si="4"/>
        <v>53.43153398692391</v>
      </c>
    </row>
    <row r="257" spans="1:10">
      <c r="A257" s="6">
        <v>2564</v>
      </c>
      <c r="B257" s="25" t="s">
        <v>5</v>
      </c>
      <c r="C257" s="25" t="s">
        <v>101</v>
      </c>
      <c r="D257" s="24" t="s">
        <v>10</v>
      </c>
      <c r="E257" s="25" t="s">
        <v>100</v>
      </c>
      <c r="F257" s="25"/>
      <c r="G257" s="25"/>
      <c r="H257" s="25">
        <f>H23+H24</f>
        <v>899388</v>
      </c>
      <c r="I257" s="25">
        <f>I23+I24</f>
        <v>2448590</v>
      </c>
      <c r="J257" s="7">
        <f t="shared" si="4"/>
        <v>36.730853266573824</v>
      </c>
    </row>
    <row r="258" spans="1:10">
      <c r="A258" s="6">
        <v>2564</v>
      </c>
      <c r="B258" s="25" t="s">
        <v>5</v>
      </c>
      <c r="C258" s="25" t="s">
        <v>101</v>
      </c>
      <c r="D258" s="24" t="s">
        <v>11</v>
      </c>
      <c r="E258" s="25" t="s">
        <v>100</v>
      </c>
      <c r="F258" s="25"/>
      <c r="G258" s="25"/>
      <c r="H258" s="25">
        <f>H25+H26</f>
        <v>1488534</v>
      </c>
      <c r="I258" s="25">
        <f>I25+I26</f>
        <v>3607542</v>
      </c>
      <c r="J258" s="7">
        <f t="shared" si="4"/>
        <v>41.26172335623535</v>
      </c>
    </row>
    <row r="259" spans="1:10">
      <c r="A259" s="6">
        <v>2564</v>
      </c>
      <c r="B259" s="25" t="s">
        <v>5</v>
      </c>
      <c r="C259" s="25" t="s">
        <v>101</v>
      </c>
      <c r="D259" s="24" t="s">
        <v>12</v>
      </c>
      <c r="E259" s="25" t="s">
        <v>100</v>
      </c>
      <c r="F259" s="25"/>
      <c r="G259" s="25"/>
      <c r="H259" s="25">
        <f>H27+H28</f>
        <v>1076838</v>
      </c>
      <c r="I259" s="25">
        <f>I27+I28</f>
        <v>1945412</v>
      </c>
      <c r="J259" s="7">
        <f t="shared" si="4"/>
        <v>55.352696498222485</v>
      </c>
    </row>
    <row r="260" spans="1:10">
      <c r="A260" s="6">
        <v>2564</v>
      </c>
      <c r="B260" s="25" t="s">
        <v>100</v>
      </c>
      <c r="C260" s="25" t="s">
        <v>101</v>
      </c>
      <c r="D260" s="25" t="s">
        <v>102</v>
      </c>
      <c r="E260" s="25" t="s">
        <v>7</v>
      </c>
      <c r="F260" s="25"/>
      <c r="G260" s="25"/>
      <c r="H260" s="25">
        <f>H11+H12+H14+H16+H18+H20+H21+H23+H25+H27</f>
        <v>5338910</v>
      </c>
      <c r="I260" s="25">
        <f>I11+I12+I14+I16+I18+I20+I21+I23+I25+I27</f>
        <v>11756513</v>
      </c>
      <c r="J260" s="7">
        <f t="shared" si="4"/>
        <v>45.412359940400698</v>
      </c>
    </row>
    <row r="261" spans="1:10">
      <c r="A261" s="6">
        <v>2564</v>
      </c>
      <c r="B261" s="25" t="s">
        <v>0</v>
      </c>
      <c r="C261" s="25" t="s">
        <v>101</v>
      </c>
      <c r="D261" s="25" t="s">
        <v>102</v>
      </c>
      <c r="E261" s="25" t="s">
        <v>7</v>
      </c>
      <c r="F261" s="25"/>
      <c r="G261" s="25"/>
      <c r="H261" s="25">
        <f>H11+H12+H14+H16+H18</f>
        <v>2401918</v>
      </c>
      <c r="I261" s="25">
        <f>I11+I12+I14+I16+I18</f>
        <v>5035315</v>
      </c>
      <c r="J261" s="7">
        <f t="shared" si="4"/>
        <v>47.701444696111366</v>
      </c>
    </row>
    <row r="262" spans="1:10">
      <c r="A262" s="6">
        <v>2564</v>
      </c>
      <c r="B262" s="25" t="s">
        <v>5</v>
      </c>
      <c r="C262" s="25" t="s">
        <v>101</v>
      </c>
      <c r="D262" s="25" t="s">
        <v>102</v>
      </c>
      <c r="E262" s="25" t="s">
        <v>7</v>
      </c>
      <c r="F262" s="25"/>
      <c r="G262" s="25"/>
      <c r="H262" s="25">
        <f>H20+H21+H23+H25+H27</f>
        <v>2936992</v>
      </c>
      <c r="I262" s="25">
        <f>I20+I21+I23+I25+I27</f>
        <v>6721198</v>
      </c>
      <c r="J262" s="7">
        <f t="shared" si="4"/>
        <v>43.697447984719389</v>
      </c>
    </row>
    <row r="263" spans="1:10">
      <c r="A263" s="6">
        <v>2564</v>
      </c>
      <c r="B263" s="25" t="s">
        <v>100</v>
      </c>
      <c r="C263" s="25" t="s">
        <v>101</v>
      </c>
      <c r="D263" s="25" t="s">
        <v>102</v>
      </c>
      <c r="E263" s="25" t="s">
        <v>9</v>
      </c>
      <c r="F263" s="25"/>
      <c r="G263" s="25"/>
      <c r="H263" s="25">
        <f>H13+H15+H17+H19+H22+H24+H26+H28</f>
        <v>6159577</v>
      </c>
      <c r="I263" s="25">
        <f>I13+I15+I17+I19+I22+I24+I26+I28</f>
        <v>12726740</v>
      </c>
      <c r="J263" s="7">
        <f t="shared" si="4"/>
        <v>48.398702259966022</v>
      </c>
    </row>
    <row r="264" spans="1:10">
      <c r="A264" s="6">
        <v>2564</v>
      </c>
      <c r="B264" s="25" t="s">
        <v>0</v>
      </c>
      <c r="C264" s="25" t="s">
        <v>101</v>
      </c>
      <c r="D264" s="25" t="s">
        <v>102</v>
      </c>
      <c r="E264" s="25" t="s">
        <v>9</v>
      </c>
      <c r="F264" s="25"/>
      <c r="G264" s="25"/>
      <c r="H264" s="25">
        <f>H13+H15+H17+H19</f>
        <v>2623118</v>
      </c>
      <c r="I264" s="25">
        <f>I13+I15+I17+I19</f>
        <v>5262799</v>
      </c>
      <c r="J264" s="7">
        <f t="shared" si="4"/>
        <v>49.842640769674084</v>
      </c>
    </row>
    <row r="265" spans="1:10">
      <c r="A265" s="6">
        <v>2564</v>
      </c>
      <c r="B265" s="25" t="s">
        <v>5</v>
      </c>
      <c r="C265" s="25" t="s">
        <v>101</v>
      </c>
      <c r="D265" s="25" t="s">
        <v>102</v>
      </c>
      <c r="E265" s="25" t="s">
        <v>9</v>
      </c>
      <c r="F265" s="25"/>
      <c r="G265" s="25"/>
      <c r="H265" s="25">
        <f>H22+H24+H26+H28</f>
        <v>3536459</v>
      </c>
      <c r="I265" s="25">
        <f>I22+I24+I26+I28</f>
        <v>7463941</v>
      </c>
      <c r="J265" s="7">
        <f t="shared" si="4"/>
        <v>47.380586207741999</v>
      </c>
    </row>
    <row r="266" spans="1:10">
      <c r="A266" s="6">
        <v>2564</v>
      </c>
      <c r="B266" s="25" t="s">
        <v>100</v>
      </c>
      <c r="C266" s="25" t="s">
        <v>101</v>
      </c>
      <c r="D266" s="25"/>
      <c r="E266" s="25" t="s">
        <v>100</v>
      </c>
      <c r="F266" s="25"/>
      <c r="G266" s="28">
        <v>1</v>
      </c>
      <c r="H266" s="25">
        <f>SUMIF($G$29:$G$105,$G266,H$29:H$105)</f>
        <v>583285</v>
      </c>
      <c r="I266" s="25">
        <f>SUMIF($G$29:$G$105,$G266,I$29:I$105)</f>
        <v>2062392</v>
      </c>
      <c r="J266" s="7">
        <f t="shared" si="4"/>
        <v>28.281965795057388</v>
      </c>
    </row>
    <row r="267" spans="1:10">
      <c r="A267" s="6">
        <v>2564</v>
      </c>
      <c r="B267" s="25" t="s">
        <v>100</v>
      </c>
      <c r="C267" s="25" t="s">
        <v>101</v>
      </c>
      <c r="D267" s="25"/>
      <c r="E267" s="25" t="s">
        <v>100</v>
      </c>
      <c r="F267" s="25"/>
      <c r="G267" s="28">
        <v>2</v>
      </c>
      <c r="H267" s="25">
        <f t="shared" ref="H267:I277" si="5">SUMIF($G$29:$G$105,$G267,H$29:H$105)</f>
        <v>498728</v>
      </c>
      <c r="I267" s="25">
        <f t="shared" si="5"/>
        <v>1188247</v>
      </c>
      <c r="J267" s="7">
        <f t="shared" si="4"/>
        <v>41.971744931819728</v>
      </c>
    </row>
    <row r="268" spans="1:10">
      <c r="A268" s="6">
        <v>2564</v>
      </c>
      <c r="B268" s="25" t="s">
        <v>100</v>
      </c>
      <c r="C268" s="25" t="s">
        <v>101</v>
      </c>
      <c r="D268" s="25"/>
      <c r="E268" s="25" t="s">
        <v>100</v>
      </c>
      <c r="F268" s="25"/>
      <c r="G268" s="28">
        <v>3</v>
      </c>
      <c r="H268" s="25">
        <f t="shared" si="5"/>
        <v>586968</v>
      </c>
      <c r="I268" s="25">
        <f t="shared" si="5"/>
        <v>1109346</v>
      </c>
      <c r="J268" s="7">
        <f t="shared" si="4"/>
        <v>52.911174692115893</v>
      </c>
    </row>
    <row r="269" spans="1:10">
      <c r="A269" s="6">
        <v>2564</v>
      </c>
      <c r="B269" s="25" t="s">
        <v>100</v>
      </c>
      <c r="C269" s="25" t="s">
        <v>101</v>
      </c>
      <c r="D269" s="25"/>
      <c r="E269" s="25" t="s">
        <v>100</v>
      </c>
      <c r="F269" s="25"/>
      <c r="G269" s="28">
        <v>4</v>
      </c>
      <c r="H269" s="25">
        <f t="shared" si="5"/>
        <v>1327125</v>
      </c>
      <c r="I269" s="25">
        <f t="shared" si="5"/>
        <v>2527089</v>
      </c>
      <c r="J269" s="7">
        <f t="shared" si="4"/>
        <v>52.515958084578742</v>
      </c>
    </row>
    <row r="270" spans="1:10">
      <c r="A270" s="6">
        <v>2564</v>
      </c>
      <c r="B270" s="25" t="s">
        <v>100</v>
      </c>
      <c r="C270" s="25" t="s">
        <v>101</v>
      </c>
      <c r="D270" s="25"/>
      <c r="E270" s="25" t="s">
        <v>100</v>
      </c>
      <c r="F270" s="25"/>
      <c r="G270" s="28">
        <v>5</v>
      </c>
      <c r="H270" s="25">
        <f t="shared" si="5"/>
        <v>1045915</v>
      </c>
      <c r="I270" s="25">
        <f t="shared" si="5"/>
        <v>1914123</v>
      </c>
      <c r="J270" s="7">
        <f t="shared" si="4"/>
        <v>54.641995315870503</v>
      </c>
    </row>
    <row r="271" spans="1:10">
      <c r="A271" s="6">
        <v>2564</v>
      </c>
      <c r="B271" s="25" t="s">
        <v>100</v>
      </c>
      <c r="C271" s="25" t="s">
        <v>101</v>
      </c>
      <c r="D271" s="25"/>
      <c r="E271" s="25" t="s">
        <v>100</v>
      </c>
      <c r="F271" s="25"/>
      <c r="G271" s="28">
        <v>6</v>
      </c>
      <c r="H271" s="25">
        <f t="shared" si="5"/>
        <v>1785320</v>
      </c>
      <c r="I271" s="25">
        <f t="shared" si="5"/>
        <v>3178945</v>
      </c>
      <c r="J271" s="7">
        <f t="shared" si="4"/>
        <v>56.160770318454709</v>
      </c>
    </row>
    <row r="272" spans="1:10">
      <c r="A272" s="6">
        <v>2564</v>
      </c>
      <c r="B272" s="25" t="s">
        <v>100</v>
      </c>
      <c r="C272" s="25" t="s">
        <v>101</v>
      </c>
      <c r="D272" s="25"/>
      <c r="E272" s="25" t="s">
        <v>100</v>
      </c>
      <c r="F272" s="25"/>
      <c r="G272" s="28">
        <v>7</v>
      </c>
      <c r="H272" s="25">
        <f t="shared" si="5"/>
        <v>885402</v>
      </c>
      <c r="I272" s="25">
        <f t="shared" si="5"/>
        <v>1883663</v>
      </c>
      <c r="J272" s="7">
        <f t="shared" si="4"/>
        <v>47.004267748530388</v>
      </c>
    </row>
    <row r="273" spans="1:10">
      <c r="A273" s="6">
        <v>2564</v>
      </c>
      <c r="B273" s="25" t="s">
        <v>100</v>
      </c>
      <c r="C273" s="25" t="s">
        <v>101</v>
      </c>
      <c r="D273" s="25"/>
      <c r="E273" s="25" t="s">
        <v>100</v>
      </c>
      <c r="F273" s="25"/>
      <c r="G273" s="28">
        <v>8</v>
      </c>
      <c r="H273" s="25">
        <f t="shared" si="5"/>
        <v>558339</v>
      </c>
      <c r="I273" s="25">
        <f t="shared" si="5"/>
        <v>1244843</v>
      </c>
      <c r="J273" s="7">
        <f t="shared" si="4"/>
        <v>44.852162079876742</v>
      </c>
    </row>
    <row r="274" spans="1:10">
      <c r="A274" s="6">
        <v>2564</v>
      </c>
      <c r="B274" s="25" t="s">
        <v>100</v>
      </c>
      <c r="C274" s="25" t="s">
        <v>101</v>
      </c>
      <c r="D274" s="25"/>
      <c r="E274" s="25" t="s">
        <v>100</v>
      </c>
      <c r="F274" s="25"/>
      <c r="G274" s="28">
        <v>9</v>
      </c>
      <c r="H274" s="25">
        <f t="shared" si="5"/>
        <v>512457</v>
      </c>
      <c r="I274" s="25">
        <f t="shared" si="5"/>
        <v>1691133</v>
      </c>
      <c r="J274" s="7">
        <f t="shared" si="4"/>
        <v>30.302584125553697</v>
      </c>
    </row>
    <row r="275" spans="1:10">
      <c r="A275" s="6">
        <v>2564</v>
      </c>
      <c r="B275" s="25" t="s">
        <v>100</v>
      </c>
      <c r="C275" s="25" t="s">
        <v>101</v>
      </c>
      <c r="D275" s="25"/>
      <c r="E275" s="25" t="s">
        <v>100</v>
      </c>
      <c r="F275" s="25"/>
      <c r="G275" s="28">
        <v>10</v>
      </c>
      <c r="H275" s="25">
        <f t="shared" si="5"/>
        <v>606253</v>
      </c>
      <c r="I275" s="25">
        <f t="shared" si="5"/>
        <v>1202881</v>
      </c>
      <c r="J275" s="7">
        <f t="shared" si="4"/>
        <v>50.400081138533238</v>
      </c>
    </row>
    <row r="276" spans="1:10">
      <c r="A276" s="6">
        <v>2564</v>
      </c>
      <c r="B276" s="25" t="s">
        <v>100</v>
      </c>
      <c r="C276" s="25" t="s">
        <v>101</v>
      </c>
      <c r="D276" s="25"/>
      <c r="E276" s="25" t="s">
        <v>100</v>
      </c>
      <c r="F276" s="25"/>
      <c r="G276" s="28">
        <v>11</v>
      </c>
      <c r="H276" s="25">
        <f t="shared" si="5"/>
        <v>765765</v>
      </c>
      <c r="I276" s="25">
        <f t="shared" si="5"/>
        <v>1532948</v>
      </c>
      <c r="J276" s="7">
        <f t="shared" si="4"/>
        <v>49.953749246549783</v>
      </c>
    </row>
    <row r="277" spans="1:10">
      <c r="A277" s="6">
        <v>2564</v>
      </c>
      <c r="B277" s="25" t="s">
        <v>100</v>
      </c>
      <c r="C277" s="25" t="s">
        <v>101</v>
      </c>
      <c r="D277" s="25"/>
      <c r="E277" s="25" t="s">
        <v>100</v>
      </c>
      <c r="F277" s="25"/>
      <c r="G277" s="28">
        <v>12</v>
      </c>
      <c r="H277" s="25">
        <f t="shared" si="5"/>
        <v>1061909</v>
      </c>
      <c r="I277" s="25">
        <f t="shared" si="5"/>
        <v>1680009</v>
      </c>
      <c r="J277" s="7">
        <f t="shared" si="4"/>
        <v>63.208530430491741</v>
      </c>
    </row>
    <row r="278" spans="1:10">
      <c r="A278" s="6">
        <v>2560</v>
      </c>
      <c r="B278" s="25" t="s">
        <v>100</v>
      </c>
      <c r="C278" s="25" t="s">
        <v>101</v>
      </c>
      <c r="D278" s="25" t="s">
        <v>102</v>
      </c>
      <c r="E278" s="25" t="s">
        <v>100</v>
      </c>
      <c r="F278" s="25"/>
      <c r="G278" s="25"/>
      <c r="H278" s="25">
        <f>SUM(H106:H113)</f>
        <v>34592252</v>
      </c>
      <c r="I278" s="25">
        <f>SUM(I106:I113)</f>
        <v>46412863</v>
      </c>
      <c r="J278" s="7">
        <f t="shared" si="4"/>
        <v>74.531605602524451</v>
      </c>
    </row>
    <row r="279" spans="1:10">
      <c r="A279" s="6">
        <v>2560</v>
      </c>
      <c r="B279" s="25" t="s">
        <v>0</v>
      </c>
      <c r="C279" s="25" t="s">
        <v>101</v>
      </c>
      <c r="D279" s="25" t="s">
        <v>102</v>
      </c>
      <c r="E279" s="25" t="s">
        <v>100</v>
      </c>
      <c r="F279" s="25"/>
      <c r="G279" s="25"/>
      <c r="H279" s="25">
        <f>SUM(H106:H109)</f>
        <v>16408125</v>
      </c>
      <c r="I279" s="25">
        <f>SUM(I106:I109)</f>
        <v>21448610</v>
      </c>
      <c r="J279" s="7">
        <f t="shared" si="4"/>
        <v>76.499712568786506</v>
      </c>
    </row>
    <row r="280" spans="1:10">
      <c r="A280" s="6">
        <v>2560</v>
      </c>
      <c r="B280" s="25" t="s">
        <v>5</v>
      </c>
      <c r="C280" s="25" t="s">
        <v>101</v>
      </c>
      <c r="D280" s="25" t="s">
        <v>102</v>
      </c>
      <c r="E280" s="25" t="s">
        <v>100</v>
      </c>
      <c r="F280" s="25"/>
      <c r="G280" s="25"/>
      <c r="H280" s="25">
        <f>SUM(H110:H113)</f>
        <v>18184127</v>
      </c>
      <c r="I280" s="25">
        <f>SUM(I110:I113)</f>
        <v>24964253</v>
      </c>
      <c r="J280" s="7">
        <f t="shared" si="4"/>
        <v>72.840661404929676</v>
      </c>
    </row>
    <row r="281" spans="1:10">
      <c r="A281" s="6">
        <v>2560</v>
      </c>
      <c r="B281" s="25" t="s">
        <v>100</v>
      </c>
      <c r="C281" s="24" t="s">
        <v>1</v>
      </c>
      <c r="D281" s="25" t="s">
        <v>102</v>
      </c>
      <c r="E281" s="25" t="s">
        <v>100</v>
      </c>
      <c r="F281" s="25"/>
      <c r="G281" s="25"/>
      <c r="H281" s="25">
        <f>H106+H110</f>
        <v>6196375</v>
      </c>
      <c r="I281" s="25">
        <f>I106+I110</f>
        <v>8339585</v>
      </c>
      <c r="J281" s="7">
        <f t="shared" si="4"/>
        <v>74.300759570170456</v>
      </c>
    </row>
    <row r="282" spans="1:10">
      <c r="A282" s="6">
        <v>2560</v>
      </c>
      <c r="B282" s="25" t="s">
        <v>100</v>
      </c>
      <c r="C282" s="24" t="s">
        <v>2</v>
      </c>
      <c r="D282" s="25" t="s">
        <v>102</v>
      </c>
      <c r="E282" s="25" t="s">
        <v>100</v>
      </c>
      <c r="F282" s="25"/>
      <c r="G282" s="25"/>
      <c r="H282" s="25">
        <f>H107+H111</f>
        <v>13404454</v>
      </c>
      <c r="I282" s="25">
        <f>I107+I111</f>
        <v>17670960</v>
      </c>
      <c r="J282" s="7">
        <f t="shared" si="4"/>
        <v>75.855833525739399</v>
      </c>
    </row>
    <row r="283" spans="1:10">
      <c r="A283" s="6">
        <v>2560</v>
      </c>
      <c r="B283" s="25" t="s">
        <v>100</v>
      </c>
      <c r="C283" s="24" t="s">
        <v>3</v>
      </c>
      <c r="D283" s="25" t="s">
        <v>102</v>
      </c>
      <c r="E283" s="25" t="s">
        <v>100</v>
      </c>
      <c r="F283" s="25"/>
      <c r="G283" s="25"/>
      <c r="H283" s="25">
        <f>H108+H112</f>
        <v>9865660</v>
      </c>
      <c r="I283" s="25">
        <f>I108+I112</f>
        <v>13195079</v>
      </c>
      <c r="J283" s="7">
        <f t="shared" si="4"/>
        <v>74.76772211822302</v>
      </c>
    </row>
    <row r="284" spans="1:10">
      <c r="A284" s="6">
        <v>2560</v>
      </c>
      <c r="B284" s="25" t="s">
        <v>100</v>
      </c>
      <c r="C284" s="24" t="s">
        <v>4</v>
      </c>
      <c r="D284" s="25" t="s">
        <v>102</v>
      </c>
      <c r="E284" s="25" t="s">
        <v>100</v>
      </c>
      <c r="F284" s="25"/>
      <c r="G284" s="25"/>
      <c r="H284" s="25">
        <f>H109+H113</f>
        <v>5125763</v>
      </c>
      <c r="I284" s="25">
        <f>I109+I113</f>
        <v>7207239</v>
      </c>
      <c r="J284" s="7">
        <f t="shared" si="4"/>
        <v>71.119647898453209</v>
      </c>
    </row>
    <row r="285" spans="1:10">
      <c r="A285" s="6">
        <v>2560</v>
      </c>
      <c r="B285" s="25" t="s">
        <v>100</v>
      </c>
      <c r="C285" s="25" t="s">
        <v>101</v>
      </c>
      <c r="D285" s="24" t="s">
        <v>6</v>
      </c>
      <c r="E285" s="25" t="s">
        <v>100</v>
      </c>
      <c r="F285" s="25"/>
      <c r="G285" s="25"/>
      <c r="H285" s="25">
        <f>H114+H123</f>
        <v>4674020</v>
      </c>
      <c r="I285" s="25">
        <f>I114+I123</f>
        <v>6343286</v>
      </c>
      <c r="J285" s="7">
        <f t="shared" si="4"/>
        <v>73.684522501429072</v>
      </c>
    </row>
    <row r="286" spans="1:10">
      <c r="A286" s="6">
        <v>2560</v>
      </c>
      <c r="B286" s="25" t="s">
        <v>100</v>
      </c>
      <c r="C286" s="25" t="s">
        <v>101</v>
      </c>
      <c r="D286" s="24" t="s">
        <v>8</v>
      </c>
      <c r="E286" s="25" t="s">
        <v>100</v>
      </c>
      <c r="F286" s="25"/>
      <c r="G286" s="25"/>
      <c r="H286" s="25">
        <f>H115+H116+H124+H125</f>
        <v>11820549</v>
      </c>
      <c r="I286" s="25">
        <f>I115+I116+I124+I125</f>
        <v>14491050</v>
      </c>
      <c r="J286" s="7">
        <f t="shared" si="4"/>
        <v>81.571376815344649</v>
      </c>
    </row>
    <row r="287" spans="1:10">
      <c r="A287" s="6">
        <v>2560</v>
      </c>
      <c r="B287" s="25" t="s">
        <v>100</v>
      </c>
      <c r="C287" s="25" t="s">
        <v>101</v>
      </c>
      <c r="D287" s="24" t="s">
        <v>10</v>
      </c>
      <c r="E287" s="25" t="s">
        <v>100</v>
      </c>
      <c r="F287" s="25"/>
      <c r="G287" s="25"/>
      <c r="H287" s="25">
        <f>H117+H118+H126+H127</f>
        <v>5065250</v>
      </c>
      <c r="I287" s="25">
        <f>I117+I118+I126+I127</f>
        <v>7758103</v>
      </c>
      <c r="J287" s="7">
        <f t="shared" si="4"/>
        <v>65.289800870135394</v>
      </c>
    </row>
    <row r="288" spans="1:10">
      <c r="A288" s="6">
        <v>2560</v>
      </c>
      <c r="B288" s="25" t="s">
        <v>100</v>
      </c>
      <c r="C288" s="25" t="s">
        <v>101</v>
      </c>
      <c r="D288" s="24" t="s">
        <v>11</v>
      </c>
      <c r="E288" s="25" t="s">
        <v>100</v>
      </c>
      <c r="F288" s="25"/>
      <c r="G288" s="25"/>
      <c r="H288" s="25">
        <f>H119+H120+H128+H129</f>
        <v>7772242</v>
      </c>
      <c r="I288" s="25">
        <f>I119+I120+I128+I129</f>
        <v>11497591</v>
      </c>
      <c r="J288" s="7">
        <f t="shared" si="4"/>
        <v>67.598873537943732</v>
      </c>
    </row>
    <row r="289" spans="1:10">
      <c r="A289" s="6">
        <v>2560</v>
      </c>
      <c r="B289" s="25" t="s">
        <v>100</v>
      </c>
      <c r="C289" s="25" t="s">
        <v>101</v>
      </c>
      <c r="D289" s="24" t="s">
        <v>12</v>
      </c>
      <c r="E289" s="25" t="s">
        <v>100</v>
      </c>
      <c r="F289" s="25"/>
      <c r="G289" s="25"/>
      <c r="H289" s="25">
        <f>H121+H122+H130+H131</f>
        <v>5260193</v>
      </c>
      <c r="I289" s="25">
        <f>I121+I122+I130+I131</f>
        <v>6322831</v>
      </c>
      <c r="J289" s="7">
        <f t="shared" si="4"/>
        <v>83.193635888734022</v>
      </c>
    </row>
    <row r="290" spans="1:10">
      <c r="A290" s="6">
        <v>2560</v>
      </c>
      <c r="B290" s="25" t="s">
        <v>0</v>
      </c>
      <c r="C290" s="25" t="s">
        <v>101</v>
      </c>
      <c r="D290" s="24" t="s">
        <v>6</v>
      </c>
      <c r="E290" s="25" t="s">
        <v>100</v>
      </c>
      <c r="F290" s="25"/>
      <c r="G290" s="25"/>
      <c r="H290" s="25">
        <f>H114</f>
        <v>2183174</v>
      </c>
      <c r="I290" s="25">
        <f>I114</f>
        <v>2902470</v>
      </c>
      <c r="J290" s="7">
        <f t="shared" si="4"/>
        <v>75.217797255441056</v>
      </c>
    </row>
    <row r="291" spans="1:10">
      <c r="A291" s="6">
        <v>2560</v>
      </c>
      <c r="B291" s="25" t="s">
        <v>0</v>
      </c>
      <c r="C291" s="25" t="s">
        <v>101</v>
      </c>
      <c r="D291" s="24" t="s">
        <v>8</v>
      </c>
      <c r="E291" s="25" t="s">
        <v>100</v>
      </c>
      <c r="F291" s="25"/>
      <c r="G291" s="25"/>
      <c r="H291" s="25">
        <f>H115+H116</f>
        <v>5669445</v>
      </c>
      <c r="I291" s="25">
        <f>I115+I116</f>
        <v>6826051</v>
      </c>
      <c r="J291" s="7">
        <f t="shared" si="4"/>
        <v>83.056001193076355</v>
      </c>
    </row>
    <row r="292" spans="1:10">
      <c r="A292" s="6">
        <v>2560</v>
      </c>
      <c r="B292" s="25" t="s">
        <v>0</v>
      </c>
      <c r="C292" s="25" t="s">
        <v>101</v>
      </c>
      <c r="D292" s="24" t="s">
        <v>10</v>
      </c>
      <c r="E292" s="25" t="s">
        <v>100</v>
      </c>
      <c r="F292" s="25"/>
      <c r="G292" s="25"/>
      <c r="H292" s="25">
        <f>H117+H118</f>
        <v>2408930</v>
      </c>
      <c r="I292" s="25">
        <f>I117+I118</f>
        <v>3558831</v>
      </c>
      <c r="J292" s="7">
        <f t="shared" si="4"/>
        <v>67.688800058221361</v>
      </c>
    </row>
    <row r="293" spans="1:10">
      <c r="A293" s="6">
        <v>2560</v>
      </c>
      <c r="B293" s="25" t="s">
        <v>0</v>
      </c>
      <c r="C293" s="25" t="s">
        <v>101</v>
      </c>
      <c r="D293" s="24" t="s">
        <v>11</v>
      </c>
      <c r="E293" s="25" t="s">
        <v>100</v>
      </c>
      <c r="F293" s="25"/>
      <c r="G293" s="25"/>
      <c r="H293" s="25">
        <f>H119+H120</f>
        <v>3648644</v>
      </c>
      <c r="I293" s="25">
        <f>I119+I120</f>
        <v>5221054</v>
      </c>
      <c r="J293" s="7">
        <f t="shared" si="4"/>
        <v>69.883284103171505</v>
      </c>
    </row>
    <row r="294" spans="1:10">
      <c r="A294" s="6">
        <v>2560</v>
      </c>
      <c r="B294" s="25" t="s">
        <v>0</v>
      </c>
      <c r="C294" s="25" t="s">
        <v>101</v>
      </c>
      <c r="D294" s="24" t="s">
        <v>12</v>
      </c>
      <c r="E294" s="25" t="s">
        <v>100</v>
      </c>
      <c r="F294" s="25"/>
      <c r="G294" s="25"/>
      <c r="H294" s="25">
        <f>H121+H122</f>
        <v>2497933</v>
      </c>
      <c r="I294" s="25">
        <f>I121+I122</f>
        <v>2940203</v>
      </c>
      <c r="J294" s="7">
        <f t="shared" si="4"/>
        <v>84.957841346328806</v>
      </c>
    </row>
    <row r="295" spans="1:10">
      <c r="A295" s="6">
        <v>2560</v>
      </c>
      <c r="B295" s="25" t="s">
        <v>5</v>
      </c>
      <c r="C295" s="25" t="s">
        <v>101</v>
      </c>
      <c r="D295" s="24" t="s">
        <v>6</v>
      </c>
      <c r="E295" s="25" t="s">
        <v>100</v>
      </c>
      <c r="F295" s="25"/>
      <c r="G295" s="25"/>
      <c r="H295" s="25">
        <f>H123</f>
        <v>2490846</v>
      </c>
      <c r="I295" s="25">
        <f>I123</f>
        <v>3440816</v>
      </c>
      <c r="J295" s="7">
        <f t="shared" si="4"/>
        <v>72.391142101176001</v>
      </c>
    </row>
    <row r="296" spans="1:10">
      <c r="A296" s="6">
        <v>2560</v>
      </c>
      <c r="B296" s="25" t="s">
        <v>5</v>
      </c>
      <c r="C296" s="25" t="s">
        <v>101</v>
      </c>
      <c r="D296" s="24" t="s">
        <v>8</v>
      </c>
      <c r="E296" s="25" t="s">
        <v>100</v>
      </c>
      <c r="F296" s="25"/>
      <c r="G296" s="25"/>
      <c r="H296" s="25">
        <f>H124+H125</f>
        <v>6151104</v>
      </c>
      <c r="I296" s="25">
        <f>I124+I125</f>
        <v>7664999</v>
      </c>
      <c r="J296" s="7">
        <f t="shared" si="4"/>
        <v>80.249247260175764</v>
      </c>
    </row>
    <row r="297" spans="1:10">
      <c r="A297" s="6">
        <v>2560</v>
      </c>
      <c r="B297" s="25" t="s">
        <v>5</v>
      </c>
      <c r="C297" s="25" t="s">
        <v>101</v>
      </c>
      <c r="D297" s="24" t="s">
        <v>10</v>
      </c>
      <c r="E297" s="25" t="s">
        <v>100</v>
      </c>
      <c r="F297" s="25"/>
      <c r="G297" s="25"/>
      <c r="H297" s="25">
        <f>H126+H127</f>
        <v>2656320</v>
      </c>
      <c r="I297" s="25">
        <f>I126+I127</f>
        <v>4199272</v>
      </c>
      <c r="J297" s="7">
        <f t="shared" si="4"/>
        <v>63.256678776702245</v>
      </c>
    </row>
    <row r="298" spans="1:10">
      <c r="A298" s="6">
        <v>2560</v>
      </c>
      <c r="B298" s="25" t="s">
        <v>5</v>
      </c>
      <c r="C298" s="25" t="s">
        <v>101</v>
      </c>
      <c r="D298" s="24" t="s">
        <v>11</v>
      </c>
      <c r="E298" s="25" t="s">
        <v>100</v>
      </c>
      <c r="F298" s="25"/>
      <c r="G298" s="25"/>
      <c r="H298" s="25">
        <f>H128+H129</f>
        <v>4123598</v>
      </c>
      <c r="I298" s="25">
        <f>I128+I129</f>
        <v>6276537</v>
      </c>
      <c r="J298" s="7">
        <f t="shared" si="4"/>
        <v>65.698616928411326</v>
      </c>
    </row>
    <row r="299" spans="1:10">
      <c r="A299" s="6">
        <v>2560</v>
      </c>
      <c r="B299" s="25" t="s">
        <v>5</v>
      </c>
      <c r="C299" s="25" t="s">
        <v>101</v>
      </c>
      <c r="D299" s="24" t="s">
        <v>12</v>
      </c>
      <c r="E299" s="25" t="s">
        <v>100</v>
      </c>
      <c r="F299" s="25"/>
      <c r="G299" s="25"/>
      <c r="H299" s="25">
        <f>H130+H131</f>
        <v>2762260</v>
      </c>
      <c r="I299" s="25">
        <f>I130+I131</f>
        <v>3382628</v>
      </c>
      <c r="J299" s="7">
        <f t="shared" si="4"/>
        <v>81.660176643721982</v>
      </c>
    </row>
    <row r="300" spans="1:10">
      <c r="A300" s="6">
        <v>2560</v>
      </c>
      <c r="B300" s="25" t="s">
        <v>100</v>
      </c>
      <c r="C300" s="25" t="s">
        <v>101</v>
      </c>
      <c r="D300" s="25" t="s">
        <v>102</v>
      </c>
      <c r="E300" s="25" t="s">
        <v>7</v>
      </c>
      <c r="F300" s="25"/>
      <c r="G300" s="25"/>
      <c r="H300" s="25">
        <f>H114+H115+H117+H119+H121+H123+H124+H126+H128+H130</f>
        <v>16114171</v>
      </c>
      <c r="I300" s="25">
        <f>I114+I115+I117+I119+I121+I123+I124+I126+I128+I130</f>
        <v>21618917</v>
      </c>
      <c r="J300" s="7">
        <f t="shared" si="4"/>
        <v>74.537364660773704</v>
      </c>
    </row>
    <row r="301" spans="1:10">
      <c r="A301" s="6">
        <v>2560</v>
      </c>
      <c r="B301" s="25" t="s">
        <v>0</v>
      </c>
      <c r="C301" s="25" t="s">
        <v>101</v>
      </c>
      <c r="D301" s="25" t="s">
        <v>102</v>
      </c>
      <c r="E301" s="25" t="s">
        <v>7</v>
      </c>
      <c r="F301" s="25"/>
      <c r="G301" s="25"/>
      <c r="H301" s="25">
        <f>H114+H115+H117+H119+H121</f>
        <v>7538942</v>
      </c>
      <c r="I301" s="25">
        <f>I114+I115+I117+I119+I121</f>
        <v>9905778</v>
      </c>
      <c r="J301" s="7">
        <f t="shared" si="4"/>
        <v>76.106510765736928</v>
      </c>
    </row>
    <row r="302" spans="1:10">
      <c r="A302" s="6">
        <v>2560</v>
      </c>
      <c r="B302" s="25" t="s">
        <v>5</v>
      </c>
      <c r="C302" s="25" t="s">
        <v>101</v>
      </c>
      <c r="D302" s="25" t="s">
        <v>102</v>
      </c>
      <c r="E302" s="25" t="s">
        <v>7</v>
      </c>
      <c r="F302" s="25"/>
      <c r="G302" s="25"/>
      <c r="H302" s="25">
        <f>H123+H124+H126+H128+H130</f>
        <v>8575229</v>
      </c>
      <c r="I302" s="25">
        <f>I123+I124+I126+I128+I130</f>
        <v>11713139</v>
      </c>
      <c r="J302" s="7">
        <f t="shared" ref="J302:J345" si="6">H302*100/I302</f>
        <v>73.21034096837748</v>
      </c>
    </row>
    <row r="303" spans="1:10">
      <c r="A303" s="6">
        <v>2560</v>
      </c>
      <c r="B303" s="25" t="s">
        <v>100</v>
      </c>
      <c r="C303" s="25" t="s">
        <v>101</v>
      </c>
      <c r="D303" s="25" t="s">
        <v>102</v>
      </c>
      <c r="E303" s="25" t="s">
        <v>9</v>
      </c>
      <c r="F303" s="25"/>
      <c r="G303" s="25"/>
      <c r="H303" s="25">
        <f>H116+H118+H120+H122+H125+H127+H129+H131</f>
        <v>18478083</v>
      </c>
      <c r="I303" s="25">
        <f>I116+I118+I120+I122+I125+I127+I129+I131</f>
        <v>24793944</v>
      </c>
      <c r="J303" s="7">
        <f t="shared" si="6"/>
        <v>74.526598107989599</v>
      </c>
    </row>
    <row r="304" spans="1:10">
      <c r="A304" s="6">
        <v>2560</v>
      </c>
      <c r="B304" s="25" t="s">
        <v>0</v>
      </c>
      <c r="C304" s="25" t="s">
        <v>101</v>
      </c>
      <c r="D304" s="25" t="s">
        <v>102</v>
      </c>
      <c r="E304" s="25" t="s">
        <v>9</v>
      </c>
      <c r="F304" s="25"/>
      <c r="G304" s="25"/>
      <c r="H304" s="25">
        <f>H116+H118+H120+H122</f>
        <v>8869184</v>
      </c>
      <c r="I304" s="25">
        <f>I116+I118+I120+I122</f>
        <v>11542831</v>
      </c>
      <c r="J304" s="7">
        <f t="shared" si="6"/>
        <v>76.837164123775182</v>
      </c>
    </row>
    <row r="305" spans="1:10">
      <c r="A305" s="6">
        <v>2560</v>
      </c>
      <c r="B305" s="25" t="s">
        <v>5</v>
      </c>
      <c r="C305" s="25" t="s">
        <v>101</v>
      </c>
      <c r="D305" s="25" t="s">
        <v>102</v>
      </c>
      <c r="E305" s="25" t="s">
        <v>9</v>
      </c>
      <c r="F305" s="25"/>
      <c r="G305" s="25"/>
      <c r="H305" s="25">
        <f>H125+H127+H129+H131</f>
        <v>9608899</v>
      </c>
      <c r="I305" s="25">
        <f>I125+I127+I129+I131</f>
        <v>13251113</v>
      </c>
      <c r="J305" s="7">
        <f t="shared" si="6"/>
        <v>72.513901285122245</v>
      </c>
    </row>
    <row r="306" spans="1:10">
      <c r="A306" s="6">
        <v>2560</v>
      </c>
      <c r="B306" s="25" t="s">
        <v>100</v>
      </c>
      <c r="C306" s="25" t="s">
        <v>101</v>
      </c>
      <c r="D306" s="25"/>
      <c r="E306" s="25" t="s">
        <v>100</v>
      </c>
      <c r="F306" s="25"/>
      <c r="G306" s="28">
        <v>1</v>
      </c>
      <c r="H306" s="25">
        <f>SUMIF($G$132:$G$208,$G306,H$132:H$208)</f>
        <v>2158524</v>
      </c>
      <c r="I306" s="25">
        <f>SUMIF($G$132:$G$208,$G306,I$132:I$208)</f>
        <v>3851635</v>
      </c>
      <c r="J306" s="7">
        <f t="shared" si="6"/>
        <v>56.041758889406708</v>
      </c>
    </row>
    <row r="307" spans="1:10">
      <c r="A307" s="6">
        <v>2560</v>
      </c>
      <c r="B307" s="25" t="s">
        <v>100</v>
      </c>
      <c r="C307" s="25" t="s">
        <v>101</v>
      </c>
      <c r="D307" s="25"/>
      <c r="E307" s="25" t="s">
        <v>100</v>
      </c>
      <c r="F307" s="25"/>
      <c r="G307" s="28">
        <v>2</v>
      </c>
      <c r="H307" s="25">
        <f t="shared" ref="H307:I317" si="7">SUMIF($G$132:$G$208,$G307,H$132:H$208)</f>
        <v>1543314</v>
      </c>
      <c r="I307" s="25">
        <f t="shared" si="7"/>
        <v>2146435</v>
      </c>
      <c r="J307" s="7">
        <f t="shared" si="6"/>
        <v>71.901268848113261</v>
      </c>
    </row>
    <row r="308" spans="1:10">
      <c r="A308" s="6">
        <v>2560</v>
      </c>
      <c r="B308" s="25" t="s">
        <v>100</v>
      </c>
      <c r="C308" s="25" t="s">
        <v>101</v>
      </c>
      <c r="D308" s="25"/>
      <c r="E308" s="25" t="s">
        <v>100</v>
      </c>
      <c r="F308" s="25"/>
      <c r="G308" s="28">
        <v>3</v>
      </c>
      <c r="H308" s="25">
        <f t="shared" si="7"/>
        <v>1513234</v>
      </c>
      <c r="I308" s="25">
        <f t="shared" si="7"/>
        <v>1974921</v>
      </c>
      <c r="J308" s="7">
        <f t="shared" si="6"/>
        <v>76.622507938292216</v>
      </c>
    </row>
    <row r="309" spans="1:10">
      <c r="A309" s="6">
        <v>2560</v>
      </c>
      <c r="B309" s="25" t="s">
        <v>100</v>
      </c>
      <c r="C309" s="25" t="s">
        <v>101</v>
      </c>
      <c r="D309" s="25"/>
      <c r="E309" s="25" t="s">
        <v>100</v>
      </c>
      <c r="F309" s="25"/>
      <c r="G309" s="28">
        <v>4</v>
      </c>
      <c r="H309" s="25">
        <f t="shared" si="7"/>
        <v>3588857</v>
      </c>
      <c r="I309" s="25">
        <f t="shared" si="7"/>
        <v>4606951</v>
      </c>
      <c r="J309" s="7">
        <f t="shared" si="6"/>
        <v>77.900915377654329</v>
      </c>
    </row>
    <row r="310" spans="1:10">
      <c r="A310" s="6">
        <v>2560</v>
      </c>
      <c r="B310" s="25" t="s">
        <v>100</v>
      </c>
      <c r="C310" s="25" t="s">
        <v>101</v>
      </c>
      <c r="D310" s="25"/>
      <c r="E310" s="25" t="s">
        <v>100</v>
      </c>
      <c r="F310" s="25"/>
      <c r="G310" s="28">
        <v>5</v>
      </c>
      <c r="H310" s="25">
        <f t="shared" si="7"/>
        <v>3427297</v>
      </c>
      <c r="I310" s="25">
        <f t="shared" si="7"/>
        <v>4086552</v>
      </c>
      <c r="J310" s="7">
        <f t="shared" si="6"/>
        <v>83.867695798316035</v>
      </c>
    </row>
    <row r="311" spans="1:10">
      <c r="A311" s="6">
        <v>2560</v>
      </c>
      <c r="B311" s="25" t="s">
        <v>100</v>
      </c>
      <c r="C311" s="25" t="s">
        <v>101</v>
      </c>
      <c r="D311" s="25"/>
      <c r="E311" s="25" t="s">
        <v>100</v>
      </c>
      <c r="F311" s="25"/>
      <c r="G311" s="28">
        <v>6</v>
      </c>
      <c r="H311" s="25">
        <f t="shared" si="7"/>
        <v>4654569</v>
      </c>
      <c r="I311" s="25">
        <f t="shared" si="7"/>
        <v>5582658</v>
      </c>
      <c r="J311" s="7">
        <f t="shared" si="6"/>
        <v>83.375499627596753</v>
      </c>
    </row>
    <row r="312" spans="1:10">
      <c r="A312" s="6">
        <v>2560</v>
      </c>
      <c r="B312" s="25" t="s">
        <v>100</v>
      </c>
      <c r="C312" s="25" t="s">
        <v>101</v>
      </c>
      <c r="D312" s="25"/>
      <c r="E312" s="25" t="s">
        <v>100</v>
      </c>
      <c r="F312" s="25"/>
      <c r="G312" s="28">
        <v>7</v>
      </c>
      <c r="H312" s="25">
        <f t="shared" si="7"/>
        <v>2088708</v>
      </c>
      <c r="I312" s="25">
        <f t="shared" si="7"/>
        <v>3040934</v>
      </c>
      <c r="J312" s="7">
        <f t="shared" si="6"/>
        <v>68.686397008287585</v>
      </c>
    </row>
    <row r="313" spans="1:10">
      <c r="A313" s="6">
        <v>2560</v>
      </c>
      <c r="B313" s="25" t="s">
        <v>100</v>
      </c>
      <c r="C313" s="25" t="s">
        <v>101</v>
      </c>
      <c r="D313" s="25"/>
      <c r="E313" s="25" t="s">
        <v>100</v>
      </c>
      <c r="F313" s="25"/>
      <c r="G313" s="28">
        <v>8</v>
      </c>
      <c r="H313" s="25">
        <f t="shared" si="7"/>
        <v>2084060</v>
      </c>
      <c r="I313" s="25">
        <f t="shared" si="7"/>
        <v>2948187</v>
      </c>
      <c r="J313" s="7">
        <f t="shared" si="6"/>
        <v>70.689545812392495</v>
      </c>
    </row>
    <row r="314" spans="1:10">
      <c r="A314" s="6">
        <v>2560</v>
      </c>
      <c r="B314" s="25" t="s">
        <v>100</v>
      </c>
      <c r="C314" s="25" t="s">
        <v>101</v>
      </c>
      <c r="D314" s="25"/>
      <c r="E314" s="25" t="s">
        <v>100</v>
      </c>
      <c r="F314" s="25"/>
      <c r="G314" s="28">
        <v>9</v>
      </c>
      <c r="H314" s="25">
        <f t="shared" si="7"/>
        <v>2183575</v>
      </c>
      <c r="I314" s="25">
        <f t="shared" si="7"/>
        <v>3289752</v>
      </c>
      <c r="J314" s="7">
        <f t="shared" si="6"/>
        <v>66.375064138573364</v>
      </c>
    </row>
    <row r="315" spans="1:10">
      <c r="A315" s="6">
        <v>2560</v>
      </c>
      <c r="B315" s="25" t="s">
        <v>100</v>
      </c>
      <c r="C315" s="25" t="s">
        <v>101</v>
      </c>
      <c r="D315" s="25"/>
      <c r="E315" s="25" t="s">
        <v>100</v>
      </c>
      <c r="F315" s="25"/>
      <c r="G315" s="28">
        <v>10</v>
      </c>
      <c r="H315" s="25">
        <f t="shared" si="7"/>
        <v>1415898</v>
      </c>
      <c r="I315" s="25">
        <f t="shared" si="7"/>
        <v>2218718</v>
      </c>
      <c r="J315" s="7">
        <f t="shared" si="6"/>
        <v>63.816041515866367</v>
      </c>
    </row>
    <row r="316" spans="1:10">
      <c r="A316" s="6">
        <v>2560</v>
      </c>
      <c r="B316" s="25" t="s">
        <v>100</v>
      </c>
      <c r="C316" s="25" t="s">
        <v>101</v>
      </c>
      <c r="D316" s="25"/>
      <c r="E316" s="25" t="s">
        <v>100</v>
      </c>
      <c r="F316" s="25"/>
      <c r="G316" s="28">
        <v>11</v>
      </c>
      <c r="H316" s="25">
        <f t="shared" si="7"/>
        <v>2595511</v>
      </c>
      <c r="I316" s="25">
        <f t="shared" si="7"/>
        <v>3050615</v>
      </c>
      <c r="J316" s="7">
        <f t="shared" si="6"/>
        <v>85.081565520395074</v>
      </c>
    </row>
    <row r="317" spans="1:10">
      <c r="A317" s="6">
        <v>2560</v>
      </c>
      <c r="B317" s="25" t="s">
        <v>100</v>
      </c>
      <c r="C317" s="25" t="s">
        <v>101</v>
      </c>
      <c r="D317" s="25"/>
      <c r="E317" s="25" t="s">
        <v>100</v>
      </c>
      <c r="F317" s="25"/>
      <c r="G317" s="28">
        <v>12</v>
      </c>
      <c r="H317" s="25">
        <f t="shared" si="7"/>
        <v>2664683</v>
      </c>
      <c r="I317" s="25">
        <f t="shared" si="7"/>
        <v>3272217</v>
      </c>
      <c r="J317" s="7">
        <f t="shared" si="6"/>
        <v>81.43356629465589</v>
      </c>
    </row>
    <row r="318" spans="1:10">
      <c r="A318" s="6">
        <v>2557</v>
      </c>
      <c r="B318" s="25" t="s">
        <v>100</v>
      </c>
      <c r="C318" s="25" t="s">
        <v>101</v>
      </c>
      <c r="D318" s="25" t="s">
        <v>102</v>
      </c>
      <c r="E318" s="25" t="s">
        <v>100</v>
      </c>
      <c r="F318" s="25"/>
      <c r="G318" s="25"/>
      <c r="H318" s="25">
        <f>SUM(H209:H216)</f>
        <v>36203262</v>
      </c>
      <c r="I318" s="25">
        <f>SUM(I209:I216)</f>
        <v>45406339</v>
      </c>
      <c r="J318" s="7">
        <f t="shared" si="6"/>
        <v>79.731735253969717</v>
      </c>
    </row>
    <row r="319" spans="1:10">
      <c r="A319" s="6">
        <v>2557</v>
      </c>
      <c r="B319" s="25" t="s">
        <v>0</v>
      </c>
      <c r="C319" s="25" t="s">
        <v>101</v>
      </c>
      <c r="D319" s="25" t="s">
        <v>102</v>
      </c>
      <c r="E319" s="25" t="s">
        <v>100</v>
      </c>
      <c r="F319" s="25"/>
      <c r="G319" s="25"/>
      <c r="H319" s="25">
        <f>SUM(H209:H212)</f>
        <v>17476971</v>
      </c>
      <c r="I319" s="25">
        <f>SUM(I209:I212)</f>
        <v>21127564</v>
      </c>
      <c r="J319" s="7">
        <f t="shared" si="6"/>
        <v>82.721183568536347</v>
      </c>
    </row>
    <row r="320" spans="1:10">
      <c r="A320" s="6">
        <v>2557</v>
      </c>
      <c r="B320" s="25" t="s">
        <v>5</v>
      </c>
      <c r="C320" s="25" t="s">
        <v>101</v>
      </c>
      <c r="D320" s="25" t="s">
        <v>102</v>
      </c>
      <c r="E320" s="25" t="s">
        <v>100</v>
      </c>
      <c r="F320" s="25"/>
      <c r="G320" s="25"/>
      <c r="H320" s="25">
        <f>SUM(H213:H216)</f>
        <v>18726291</v>
      </c>
      <c r="I320" s="25">
        <f>SUM(I213:I216)</f>
        <v>24278775</v>
      </c>
      <c r="J320" s="7">
        <f t="shared" si="6"/>
        <v>77.130295906609788</v>
      </c>
    </row>
    <row r="321" spans="1:10">
      <c r="A321" s="6">
        <v>2557</v>
      </c>
      <c r="B321" s="25" t="s">
        <v>100</v>
      </c>
      <c r="C321" s="24" t="s">
        <v>1</v>
      </c>
      <c r="D321" s="25" t="s">
        <v>102</v>
      </c>
      <c r="E321" s="25" t="s">
        <v>100</v>
      </c>
      <c r="F321" s="25"/>
      <c r="G321" s="25"/>
      <c r="H321" s="25">
        <f>H209+H213</f>
        <v>6778056</v>
      </c>
      <c r="I321" s="25">
        <f>I209+I213</f>
        <v>8432415</v>
      </c>
      <c r="J321" s="7">
        <f t="shared" si="6"/>
        <v>80.380958479866095</v>
      </c>
    </row>
    <row r="322" spans="1:10">
      <c r="A322" s="6">
        <v>2557</v>
      </c>
      <c r="B322" s="25" t="s">
        <v>100</v>
      </c>
      <c r="C322" s="24" t="s">
        <v>2</v>
      </c>
      <c r="D322" s="25" t="s">
        <v>102</v>
      </c>
      <c r="E322" s="25" t="s">
        <v>100</v>
      </c>
      <c r="F322" s="25"/>
      <c r="G322" s="25"/>
      <c r="H322" s="25">
        <f>H210+H214</f>
        <v>15015258</v>
      </c>
      <c r="I322" s="25">
        <f>I210+I214</f>
        <v>18321315</v>
      </c>
      <c r="J322" s="7">
        <f t="shared" si="6"/>
        <v>81.955132587371594</v>
      </c>
    </row>
    <row r="323" spans="1:10">
      <c r="A323" s="6">
        <v>2557</v>
      </c>
      <c r="B323" s="25" t="s">
        <v>100</v>
      </c>
      <c r="C323" s="24" t="s">
        <v>3</v>
      </c>
      <c r="D323" s="25" t="s">
        <v>102</v>
      </c>
      <c r="E323" s="25" t="s">
        <v>100</v>
      </c>
      <c r="F323" s="25"/>
      <c r="G323" s="25"/>
      <c r="H323" s="25">
        <f>H211+H215</f>
        <v>9952441</v>
      </c>
      <c r="I323" s="25">
        <f>I211+I215</f>
        <v>12601998</v>
      </c>
      <c r="J323" s="7">
        <f t="shared" si="6"/>
        <v>78.975103789097574</v>
      </c>
    </row>
    <row r="324" spans="1:10">
      <c r="A324" s="6">
        <v>2557</v>
      </c>
      <c r="B324" s="25" t="s">
        <v>100</v>
      </c>
      <c r="C324" s="24" t="s">
        <v>4</v>
      </c>
      <c r="D324" s="25" t="s">
        <v>102</v>
      </c>
      <c r="E324" s="25" t="s">
        <v>100</v>
      </c>
      <c r="F324" s="25"/>
      <c r="G324" s="25"/>
      <c r="H324" s="25">
        <f>H212+H216</f>
        <v>4457507</v>
      </c>
      <c r="I324" s="25">
        <f>I212+I216</f>
        <v>6050611</v>
      </c>
      <c r="J324" s="7">
        <f t="shared" si="6"/>
        <v>73.670361555221447</v>
      </c>
    </row>
    <row r="325" spans="1:10">
      <c r="A325" s="6">
        <v>2557</v>
      </c>
      <c r="B325" s="25" t="s">
        <v>100</v>
      </c>
      <c r="C325" s="25" t="s">
        <v>101</v>
      </c>
      <c r="D325" s="24" t="s">
        <v>6</v>
      </c>
      <c r="E325" s="25" t="s">
        <v>100</v>
      </c>
      <c r="F325" s="25"/>
      <c r="G325" s="25"/>
      <c r="H325" s="25">
        <f>H217+H226</f>
        <v>5306110</v>
      </c>
      <c r="I325" s="25">
        <f>I217+I226</f>
        <v>6406434</v>
      </c>
      <c r="J325" s="7">
        <f t="shared" si="6"/>
        <v>82.824704039720075</v>
      </c>
    </row>
    <row r="326" spans="1:10">
      <c r="A326" s="6">
        <v>2557</v>
      </c>
      <c r="B326" s="25" t="s">
        <v>100</v>
      </c>
      <c r="C326" s="25" t="s">
        <v>101</v>
      </c>
      <c r="D326" s="24" t="s">
        <v>8</v>
      </c>
      <c r="E326" s="25" t="s">
        <v>100</v>
      </c>
      <c r="F326" s="25"/>
      <c r="G326" s="25"/>
      <c r="H326" s="25">
        <f>H218+H219+H227+H228</f>
        <v>11087050</v>
      </c>
      <c r="I326" s="25">
        <f>I218+I219+I227+I228</f>
        <v>13589960</v>
      </c>
      <c r="J326" s="7">
        <f t="shared" si="6"/>
        <v>81.582653664911447</v>
      </c>
    </row>
    <row r="327" spans="1:10">
      <c r="A327" s="6">
        <v>2557</v>
      </c>
      <c r="B327" s="25" t="s">
        <v>100</v>
      </c>
      <c r="C327" s="25" t="s">
        <v>101</v>
      </c>
      <c r="D327" s="24" t="s">
        <v>10</v>
      </c>
      <c r="E327" s="25" t="s">
        <v>100</v>
      </c>
      <c r="F327" s="25"/>
      <c r="G327" s="25"/>
      <c r="H327" s="25">
        <f>H220+H221+H229+H230</f>
        <v>5983248</v>
      </c>
      <c r="I327" s="25">
        <f>I220+I221+I229+I230</f>
        <v>7939098</v>
      </c>
      <c r="J327" s="7">
        <f t="shared" si="6"/>
        <v>75.364329801697878</v>
      </c>
    </row>
    <row r="328" spans="1:10">
      <c r="A328" s="6">
        <v>2557</v>
      </c>
      <c r="B328" s="25" t="s">
        <v>100</v>
      </c>
      <c r="C328" s="25" t="s">
        <v>101</v>
      </c>
      <c r="D328" s="24" t="s">
        <v>11</v>
      </c>
      <c r="E328" s="25" t="s">
        <v>100</v>
      </c>
      <c r="F328" s="25"/>
      <c r="G328" s="25"/>
      <c r="H328" s="25">
        <f>H222+H223+H231+H232</f>
        <v>8757021</v>
      </c>
      <c r="I328" s="25">
        <f>I222+I223+I231+I232</f>
        <v>11561462</v>
      </c>
      <c r="J328" s="7">
        <f t="shared" si="6"/>
        <v>75.74319752986257</v>
      </c>
    </row>
    <row r="329" spans="1:10">
      <c r="A329" s="6">
        <v>2557</v>
      </c>
      <c r="B329" s="25" t="s">
        <v>100</v>
      </c>
      <c r="C329" s="25" t="s">
        <v>101</v>
      </c>
      <c r="D329" s="24" t="s">
        <v>12</v>
      </c>
      <c r="E329" s="25" t="s">
        <v>100</v>
      </c>
      <c r="F329" s="25"/>
      <c r="G329" s="25"/>
      <c r="H329" s="25">
        <f>H224+H225+H233+H234</f>
        <v>5069835</v>
      </c>
      <c r="I329" s="25">
        <f>I224+I225+I233+I234</f>
        <v>5909384</v>
      </c>
      <c r="J329" s="7">
        <f t="shared" si="6"/>
        <v>85.792952361870547</v>
      </c>
    </row>
    <row r="330" spans="1:10">
      <c r="A330" s="6">
        <v>2557</v>
      </c>
      <c r="B330" s="25" t="s">
        <v>0</v>
      </c>
      <c r="C330" s="25" t="s">
        <v>101</v>
      </c>
      <c r="D330" s="24" t="s">
        <v>6</v>
      </c>
      <c r="E330" s="25" t="s">
        <v>100</v>
      </c>
      <c r="F330" s="25"/>
      <c r="G330" s="25"/>
      <c r="H330" s="25">
        <f>H217</f>
        <v>2550605</v>
      </c>
      <c r="I330" s="25">
        <f>I217</f>
        <v>3009270</v>
      </c>
      <c r="J330" s="7">
        <f t="shared" si="6"/>
        <v>84.758263632043651</v>
      </c>
    </row>
    <row r="331" spans="1:10">
      <c r="A331" s="6">
        <v>2557</v>
      </c>
      <c r="B331" s="25" t="s">
        <v>0</v>
      </c>
      <c r="C331" s="25" t="s">
        <v>101</v>
      </c>
      <c r="D331" s="24" t="s">
        <v>8</v>
      </c>
      <c r="E331" s="25" t="s">
        <v>100</v>
      </c>
      <c r="F331" s="25"/>
      <c r="G331" s="25"/>
      <c r="H331" s="25">
        <f>H218+H219</f>
        <v>5421385</v>
      </c>
      <c r="I331" s="25">
        <f>I218+I219</f>
        <v>6386331</v>
      </c>
      <c r="J331" s="7">
        <f t="shared" si="6"/>
        <v>84.890448052254101</v>
      </c>
    </row>
    <row r="332" spans="1:10">
      <c r="A332" s="6">
        <v>2557</v>
      </c>
      <c r="B332" s="25" t="s">
        <v>0</v>
      </c>
      <c r="C332" s="25" t="s">
        <v>101</v>
      </c>
      <c r="D332" s="24" t="s">
        <v>10</v>
      </c>
      <c r="E332" s="25" t="s">
        <v>100</v>
      </c>
      <c r="F332" s="25"/>
      <c r="G332" s="25"/>
      <c r="H332" s="25">
        <f>H220+H221</f>
        <v>2832754</v>
      </c>
      <c r="I332" s="25">
        <f>I220+I221</f>
        <v>3633473</v>
      </c>
      <c r="J332" s="7">
        <f t="shared" si="6"/>
        <v>77.962709506854736</v>
      </c>
    </row>
    <row r="333" spans="1:10">
      <c r="A333" s="6">
        <v>2557</v>
      </c>
      <c r="B333" s="25" t="s">
        <v>0</v>
      </c>
      <c r="C333" s="25" t="s">
        <v>101</v>
      </c>
      <c r="D333" s="24" t="s">
        <v>11</v>
      </c>
      <c r="E333" s="25" t="s">
        <v>100</v>
      </c>
      <c r="F333" s="25"/>
      <c r="G333" s="25"/>
      <c r="H333" s="25">
        <f>H222+H223</f>
        <v>4218369</v>
      </c>
      <c r="I333" s="25">
        <f>I222+I223</f>
        <v>5356002</v>
      </c>
      <c r="J333" s="7">
        <f t="shared" si="6"/>
        <v>78.759660657333583</v>
      </c>
    </row>
    <row r="334" spans="1:10">
      <c r="A334" s="6">
        <v>2557</v>
      </c>
      <c r="B334" s="25" t="s">
        <v>0</v>
      </c>
      <c r="C334" s="25" t="s">
        <v>101</v>
      </c>
      <c r="D334" s="24" t="s">
        <v>12</v>
      </c>
      <c r="E334" s="25" t="s">
        <v>100</v>
      </c>
      <c r="F334" s="25"/>
      <c r="G334" s="25"/>
      <c r="H334" s="25">
        <f>H224+H225</f>
        <v>2453858</v>
      </c>
      <c r="I334" s="25">
        <f>I224+I225</f>
        <v>2742488</v>
      </c>
      <c r="J334" s="7">
        <f t="shared" si="6"/>
        <v>89.475614843164308</v>
      </c>
    </row>
    <row r="335" spans="1:10">
      <c r="A335" s="6">
        <v>2557</v>
      </c>
      <c r="B335" s="25" t="s">
        <v>5</v>
      </c>
      <c r="C335" s="25" t="s">
        <v>101</v>
      </c>
      <c r="D335" s="24" t="s">
        <v>6</v>
      </c>
      <c r="E335" s="25" t="s">
        <v>100</v>
      </c>
      <c r="F335" s="25"/>
      <c r="G335" s="25"/>
      <c r="H335" s="25">
        <f>H226</f>
        <v>2755505</v>
      </c>
      <c r="I335" s="25">
        <f>I226</f>
        <v>3397164</v>
      </c>
      <c r="J335" s="7">
        <f t="shared" si="6"/>
        <v>81.11192159106831</v>
      </c>
    </row>
    <row r="336" spans="1:10">
      <c r="A336" s="6">
        <v>2557</v>
      </c>
      <c r="B336" s="25" t="s">
        <v>5</v>
      </c>
      <c r="C336" s="25" t="s">
        <v>101</v>
      </c>
      <c r="D336" s="24" t="s">
        <v>8</v>
      </c>
      <c r="E336" s="25" t="s">
        <v>100</v>
      </c>
      <c r="F336" s="25"/>
      <c r="G336" s="25"/>
      <c r="H336" s="25">
        <f>H227+H228</f>
        <v>5665665</v>
      </c>
      <c r="I336" s="25">
        <f>I227+I228</f>
        <v>7203629</v>
      </c>
      <c r="J336" s="7">
        <f t="shared" si="6"/>
        <v>78.650149806437838</v>
      </c>
    </row>
    <row r="337" spans="1:10">
      <c r="A337" s="6">
        <v>2557</v>
      </c>
      <c r="B337" s="25" t="s">
        <v>5</v>
      </c>
      <c r="C337" s="25" t="s">
        <v>101</v>
      </c>
      <c r="D337" s="24" t="s">
        <v>10</v>
      </c>
      <c r="E337" s="25" t="s">
        <v>100</v>
      </c>
      <c r="F337" s="25"/>
      <c r="G337" s="25"/>
      <c r="H337" s="25">
        <f>H229+H230</f>
        <v>3150494</v>
      </c>
      <c r="I337" s="25">
        <f>I229+I230</f>
        <v>4305625</v>
      </c>
      <c r="J337" s="7">
        <f t="shared" si="6"/>
        <v>73.17158368413412</v>
      </c>
    </row>
    <row r="338" spans="1:10">
      <c r="A338" s="6">
        <v>2557</v>
      </c>
      <c r="B338" s="25" t="s">
        <v>5</v>
      </c>
      <c r="C338" s="25" t="s">
        <v>101</v>
      </c>
      <c r="D338" s="24" t="s">
        <v>11</v>
      </c>
      <c r="E338" s="25" t="s">
        <v>100</v>
      </c>
      <c r="F338" s="25"/>
      <c r="G338" s="25"/>
      <c r="H338" s="25">
        <f>H231+H232</f>
        <v>4538652</v>
      </c>
      <c r="I338" s="25">
        <f>I231+I232</f>
        <v>6205460</v>
      </c>
      <c r="J338" s="7">
        <f t="shared" si="6"/>
        <v>73.139654433353854</v>
      </c>
    </row>
    <row r="339" spans="1:10">
      <c r="A339" s="6">
        <v>2557</v>
      </c>
      <c r="B339" s="25" t="s">
        <v>5</v>
      </c>
      <c r="C339" s="25" t="s">
        <v>101</v>
      </c>
      <c r="D339" s="24" t="s">
        <v>12</v>
      </c>
      <c r="E339" s="25" t="s">
        <v>100</v>
      </c>
      <c r="F339" s="25"/>
      <c r="G339" s="25"/>
      <c r="H339" s="25">
        <f>H233+H234</f>
        <v>2615977</v>
      </c>
      <c r="I339" s="25">
        <f>I233+I234</f>
        <v>3166896</v>
      </c>
      <c r="J339" s="7">
        <f t="shared" si="6"/>
        <v>82.60381774456755</v>
      </c>
    </row>
    <row r="340" spans="1:10">
      <c r="A340" s="6">
        <v>2557</v>
      </c>
      <c r="B340" s="25" t="s">
        <v>100</v>
      </c>
      <c r="C340" s="25" t="s">
        <v>101</v>
      </c>
      <c r="D340" s="25" t="s">
        <v>102</v>
      </c>
      <c r="E340" s="25" t="s">
        <v>7</v>
      </c>
      <c r="F340" s="25"/>
      <c r="G340" s="25"/>
      <c r="H340" s="25">
        <f>H217+H218+H220+H222+H224+H226+H227+H229+H231+H233</f>
        <v>16831610</v>
      </c>
      <c r="I340" s="25">
        <f>I217+I218+I220+I222+I224+I226+I227+I229+I231+I233</f>
        <v>21150670</v>
      </c>
      <c r="J340" s="7">
        <f t="shared" si="6"/>
        <v>79.579559418212284</v>
      </c>
    </row>
    <row r="341" spans="1:10">
      <c r="A341" s="6">
        <v>2557</v>
      </c>
      <c r="B341" s="25" t="s">
        <v>0</v>
      </c>
      <c r="C341" s="25" t="s">
        <v>101</v>
      </c>
      <c r="D341" s="25" t="s">
        <v>102</v>
      </c>
      <c r="E341" s="25" t="s">
        <v>7</v>
      </c>
      <c r="F341" s="25"/>
      <c r="G341" s="25"/>
      <c r="H341" s="25">
        <f>H217+H218+H220+H222+H224</f>
        <v>8081567</v>
      </c>
      <c r="I341" s="25">
        <f>I217+I218+I220+I222+I224</f>
        <v>9798316</v>
      </c>
      <c r="J341" s="7">
        <f t="shared" si="6"/>
        <v>82.479142334254178</v>
      </c>
    </row>
    <row r="342" spans="1:10">
      <c r="A342" s="6">
        <v>2557</v>
      </c>
      <c r="B342" s="25" t="s">
        <v>5</v>
      </c>
      <c r="C342" s="25" t="s">
        <v>101</v>
      </c>
      <c r="D342" s="25" t="s">
        <v>102</v>
      </c>
      <c r="E342" s="25" t="s">
        <v>7</v>
      </c>
      <c r="F342" s="25"/>
      <c r="G342" s="25"/>
      <c r="H342" s="25">
        <f>H226+H227+H229+H231+H233</f>
        <v>8750043</v>
      </c>
      <c r="I342" s="25">
        <f>I226+I227+I229+I231+I233</f>
        <v>11352354</v>
      </c>
      <c r="J342" s="7">
        <f t="shared" si="6"/>
        <v>77.076904050032269</v>
      </c>
    </row>
    <row r="343" spans="1:10">
      <c r="A343" s="6">
        <v>2557</v>
      </c>
      <c r="B343" s="25" t="s">
        <v>100</v>
      </c>
      <c r="C343" s="25" t="s">
        <v>101</v>
      </c>
      <c r="D343" s="25" t="s">
        <v>102</v>
      </c>
      <c r="E343" s="25" t="s">
        <v>9</v>
      </c>
      <c r="F343" s="25"/>
      <c r="G343" s="25"/>
      <c r="H343" s="25">
        <f>H219+H221+H223+H225+H228+H230+H232+H234</f>
        <v>19371654</v>
      </c>
      <c r="I343" s="25">
        <f>I219+I221+I223+I225+I228+I230+I232+I234</f>
        <v>24255668</v>
      </c>
      <c r="J343" s="7">
        <f t="shared" si="6"/>
        <v>79.864442405791507</v>
      </c>
    </row>
    <row r="344" spans="1:10">
      <c r="A344" s="6">
        <v>2557</v>
      </c>
      <c r="B344" s="25" t="s">
        <v>0</v>
      </c>
      <c r="C344" s="25" t="s">
        <v>101</v>
      </c>
      <c r="D344" s="25" t="s">
        <v>102</v>
      </c>
      <c r="E344" s="25" t="s">
        <v>9</v>
      </c>
      <c r="F344" s="25"/>
      <c r="G344" s="25"/>
      <c r="H344" s="25">
        <f>H219+H221+H223+H225</f>
        <v>9395404</v>
      </c>
      <c r="I344" s="25">
        <f>I219+I221+I223+I225</f>
        <v>11329248</v>
      </c>
      <c r="J344" s="7">
        <f t="shared" si="6"/>
        <v>82.930517541852737</v>
      </c>
    </row>
    <row r="345" spans="1:10">
      <c r="A345" s="8">
        <v>2557</v>
      </c>
      <c r="B345" s="9" t="s">
        <v>5</v>
      </c>
      <c r="C345" s="9" t="s">
        <v>101</v>
      </c>
      <c r="D345" s="9" t="s">
        <v>102</v>
      </c>
      <c r="E345" s="9" t="s">
        <v>9</v>
      </c>
      <c r="F345" s="9"/>
      <c r="G345" s="9"/>
      <c r="H345" s="9">
        <f>H228+H230+H232+H234</f>
        <v>9976250</v>
      </c>
      <c r="I345" s="9">
        <f>I228+I230+I232+I234</f>
        <v>12926420</v>
      </c>
      <c r="J345" s="10">
        <f t="shared" si="6"/>
        <v>77.177207610459817</v>
      </c>
    </row>
  </sheetData>
  <sheetProtection algorithmName="SHA-512" hashValue="lO+oTZVgYt6dGDVwYvuCvnj/ye1RWFnl7IYe+PcqjvW5A2q4xMQ4a1njCahsyGBZ9BqKLYCdYK+v/P5NzEbaTQ==" saltValue="4WXiD3I5CdLdMrPs5aJ/Mw==" spinCount="100000" sheet="1" objects="1" scenarios="1"/>
  <pageMargins left="0.7" right="0.7" top="0.75" bottom="0.75" header="0.3" footer="0.3"/>
  <ignoredErrors>
    <ignoredError sqref="H238:H240 I238:I240 H278:H280 I278:I280 H318:H320 I318:I3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C7CDB-D059-475E-BDEA-4B1352D4FBCC}">
  <dimension ref="A1:I150"/>
  <sheetViews>
    <sheetView workbookViewId="0">
      <pane ySplit="2" topLeftCell="A3" activePane="bottomLeft" state="frozen"/>
      <selection pane="bottomLeft" activeCell="A2" sqref="A2"/>
    </sheetView>
  </sheetViews>
  <sheetFormatPr defaultColWidth="9.140625" defaultRowHeight="12.75"/>
  <cols>
    <col min="1" max="1" width="10.42578125" style="2" customWidth="1"/>
    <col min="2" max="2" width="9.140625" style="2" customWidth="1"/>
    <col min="3" max="3" width="14.28515625" style="2" customWidth="1"/>
    <col min="4" max="4" width="21.42578125" style="2" customWidth="1"/>
    <col min="5" max="5" width="17" style="2" customWidth="1"/>
    <col min="6" max="6" width="11.42578125" style="2" customWidth="1"/>
    <col min="7" max="7" width="26.85546875" style="2" customWidth="1"/>
    <col min="8" max="8" width="23.42578125" style="2" customWidth="1"/>
    <col min="9" max="9" width="23.28515625" style="2" customWidth="1"/>
    <col min="10" max="16384" width="9.140625" style="2"/>
  </cols>
  <sheetData>
    <row r="1" spans="1:9">
      <c r="A1" s="22" t="s">
        <v>107</v>
      </c>
    </row>
    <row r="2" spans="1:9">
      <c r="A2" s="2" t="s">
        <v>89</v>
      </c>
      <c r="B2" s="2" t="s">
        <v>90</v>
      </c>
      <c r="C2" s="2" t="s">
        <v>91</v>
      </c>
      <c r="D2" s="2" t="s">
        <v>92</v>
      </c>
      <c r="E2" s="2" t="s">
        <v>93</v>
      </c>
      <c r="F2" s="2" t="s">
        <v>95</v>
      </c>
      <c r="G2" s="2" t="s">
        <v>104</v>
      </c>
      <c r="H2" s="2" t="s">
        <v>105</v>
      </c>
      <c r="I2" s="1" t="s">
        <v>107</v>
      </c>
    </row>
    <row r="3" spans="1:9">
      <c r="A3" s="3">
        <v>2564</v>
      </c>
      <c r="B3" s="4" t="s">
        <v>100</v>
      </c>
      <c r="C3" s="4" t="s">
        <v>101</v>
      </c>
      <c r="D3" s="4" t="s">
        <v>102</v>
      </c>
      <c r="E3" s="4" t="s">
        <v>100</v>
      </c>
      <c r="F3" s="4"/>
      <c r="G3" s="4">
        <v>11498487</v>
      </c>
      <c r="H3" s="4">
        <v>24483254</v>
      </c>
      <c r="I3" s="5">
        <f>G3*100/H3</f>
        <v>46.964700852264166</v>
      </c>
    </row>
    <row r="4" spans="1:9">
      <c r="A4" s="6">
        <v>2564</v>
      </c>
      <c r="B4" s="2" t="s">
        <v>0</v>
      </c>
      <c r="C4" s="2" t="s">
        <v>101</v>
      </c>
      <c r="D4" s="2" t="s">
        <v>102</v>
      </c>
      <c r="E4" s="2" t="s">
        <v>100</v>
      </c>
      <c r="G4" s="2">
        <v>5025036</v>
      </c>
      <c r="H4" s="2">
        <v>10298115</v>
      </c>
      <c r="I4" s="7">
        <f t="shared" ref="I4:I67" si="0">G4*100/H4</f>
        <v>48.795687366085929</v>
      </c>
    </row>
    <row r="5" spans="1:9">
      <c r="A5" s="8">
        <v>2564</v>
      </c>
      <c r="B5" s="9" t="s">
        <v>5</v>
      </c>
      <c r="C5" s="9" t="s">
        <v>101</v>
      </c>
      <c r="D5" s="9" t="s">
        <v>102</v>
      </c>
      <c r="E5" s="9" t="s">
        <v>100</v>
      </c>
      <c r="F5" s="9"/>
      <c r="G5" s="9">
        <v>6473451</v>
      </c>
      <c r="H5" s="9">
        <v>14185139</v>
      </c>
      <c r="I5" s="10">
        <f t="shared" si="0"/>
        <v>45.635442839157236</v>
      </c>
    </row>
    <row r="6" spans="1:9">
      <c r="A6" s="3">
        <v>2564</v>
      </c>
      <c r="B6" s="4" t="s">
        <v>100</v>
      </c>
      <c r="C6" s="11" t="s">
        <v>1</v>
      </c>
      <c r="D6" s="4" t="s">
        <v>102</v>
      </c>
      <c r="E6" s="4" t="s">
        <v>100</v>
      </c>
      <c r="F6" s="4"/>
      <c r="G6" s="4">
        <v>1053197</v>
      </c>
      <c r="H6" s="4">
        <v>2168669</v>
      </c>
      <c r="I6" s="5">
        <f t="shared" si="0"/>
        <v>48.564211504844678</v>
      </c>
    </row>
    <row r="7" spans="1:9">
      <c r="A7" s="6">
        <v>2564</v>
      </c>
      <c r="B7" s="2" t="s">
        <v>100</v>
      </c>
      <c r="C7" s="12" t="s">
        <v>2</v>
      </c>
      <c r="D7" s="2" t="s">
        <v>102</v>
      </c>
      <c r="E7" s="2" t="s">
        <v>100</v>
      </c>
      <c r="G7" s="2">
        <v>4062612</v>
      </c>
      <c r="H7" s="2">
        <v>8195509</v>
      </c>
      <c r="I7" s="7">
        <f t="shared" si="0"/>
        <v>49.57119807933833</v>
      </c>
    </row>
    <row r="8" spans="1:9">
      <c r="A8" s="6">
        <v>2564</v>
      </c>
      <c r="B8" s="2" t="s">
        <v>100</v>
      </c>
      <c r="C8" s="12" t="s">
        <v>3</v>
      </c>
      <c r="D8" s="2" t="s">
        <v>102</v>
      </c>
      <c r="E8" s="2" t="s">
        <v>100</v>
      </c>
      <c r="G8" s="2">
        <v>3890111</v>
      </c>
      <c r="H8" s="2">
        <v>8251462</v>
      </c>
      <c r="I8" s="7">
        <f t="shared" si="0"/>
        <v>47.144506028143859</v>
      </c>
    </row>
    <row r="9" spans="1:9">
      <c r="A9" s="8">
        <v>2564</v>
      </c>
      <c r="B9" s="9" t="s">
        <v>100</v>
      </c>
      <c r="C9" s="13" t="s">
        <v>4</v>
      </c>
      <c r="D9" s="9" t="s">
        <v>102</v>
      </c>
      <c r="E9" s="9" t="s">
        <v>100</v>
      </c>
      <c r="F9" s="9"/>
      <c r="G9" s="9">
        <v>2492567</v>
      </c>
      <c r="H9" s="9">
        <v>5867614</v>
      </c>
      <c r="I9" s="10">
        <f t="shared" si="0"/>
        <v>42.480077932870159</v>
      </c>
    </row>
    <row r="10" spans="1:9">
      <c r="A10" s="3">
        <v>2564</v>
      </c>
      <c r="B10" s="4" t="s">
        <v>100</v>
      </c>
      <c r="C10" s="4" t="s">
        <v>101</v>
      </c>
      <c r="D10" s="11" t="s">
        <v>6</v>
      </c>
      <c r="E10" s="4" t="s">
        <v>100</v>
      </c>
      <c r="F10" s="4"/>
      <c r="G10" s="4">
        <v>1281022</v>
      </c>
      <c r="H10" s="4">
        <v>3267631</v>
      </c>
      <c r="I10" s="5">
        <f t="shared" si="0"/>
        <v>39.203386184058111</v>
      </c>
    </row>
    <row r="11" spans="1:9">
      <c r="A11" s="6">
        <v>2564</v>
      </c>
      <c r="B11" s="2" t="s">
        <v>100</v>
      </c>
      <c r="C11" s="2" t="s">
        <v>101</v>
      </c>
      <c r="D11" s="12" t="s">
        <v>8</v>
      </c>
      <c r="E11" s="2" t="s">
        <v>100</v>
      </c>
      <c r="G11" s="2">
        <v>4217611</v>
      </c>
      <c r="H11" s="2">
        <v>7732017</v>
      </c>
      <c r="I11" s="7">
        <f t="shared" si="0"/>
        <v>54.547358082632257</v>
      </c>
    </row>
    <row r="12" spans="1:9">
      <c r="A12" s="6">
        <v>2564</v>
      </c>
      <c r="B12" s="2" t="s">
        <v>100</v>
      </c>
      <c r="C12" s="2" t="s">
        <v>101</v>
      </c>
      <c r="D12" s="12" t="s">
        <v>10</v>
      </c>
      <c r="E12" s="2" t="s">
        <v>100</v>
      </c>
      <c r="G12" s="2">
        <v>1609730</v>
      </c>
      <c r="H12" s="2">
        <v>4248126</v>
      </c>
      <c r="I12" s="7">
        <f t="shared" si="0"/>
        <v>37.892708455445998</v>
      </c>
    </row>
    <row r="13" spans="1:9">
      <c r="A13" s="6">
        <v>2564</v>
      </c>
      <c r="B13" s="2" t="s">
        <v>100</v>
      </c>
      <c r="C13" s="2" t="s">
        <v>101</v>
      </c>
      <c r="D13" s="12" t="s">
        <v>11</v>
      </c>
      <c r="E13" s="2" t="s">
        <v>100</v>
      </c>
      <c r="G13" s="2">
        <v>2562450</v>
      </c>
      <c r="H13" s="2">
        <v>6022520</v>
      </c>
      <c r="I13" s="7">
        <f t="shared" si="0"/>
        <v>42.547803909326994</v>
      </c>
    </row>
    <row r="14" spans="1:9">
      <c r="A14" s="8">
        <v>2564</v>
      </c>
      <c r="B14" s="9" t="s">
        <v>100</v>
      </c>
      <c r="C14" s="9" t="s">
        <v>101</v>
      </c>
      <c r="D14" s="13" t="s">
        <v>12</v>
      </c>
      <c r="E14" s="9" t="s">
        <v>100</v>
      </c>
      <c r="F14" s="9"/>
      <c r="G14" s="9">
        <v>1827674</v>
      </c>
      <c r="H14" s="9">
        <v>3212959</v>
      </c>
      <c r="I14" s="10">
        <f t="shared" si="0"/>
        <v>56.884448260933304</v>
      </c>
    </row>
    <row r="15" spans="1:9">
      <c r="A15" s="3">
        <v>2564</v>
      </c>
      <c r="B15" s="4" t="s">
        <v>0</v>
      </c>
      <c r="C15" s="4" t="s">
        <v>101</v>
      </c>
      <c r="D15" s="11" t="s">
        <v>6</v>
      </c>
      <c r="E15" s="4" t="s">
        <v>100</v>
      </c>
      <c r="F15" s="4"/>
      <c r="G15" s="4">
        <v>602119</v>
      </c>
      <c r="H15" s="4">
        <v>1444360</v>
      </c>
      <c r="I15" s="5">
        <f t="shared" si="0"/>
        <v>41.687598659613947</v>
      </c>
    </row>
    <row r="16" spans="1:9">
      <c r="A16" s="6">
        <v>2564</v>
      </c>
      <c r="B16" s="2" t="s">
        <v>0</v>
      </c>
      <c r="C16" s="2" t="s">
        <v>101</v>
      </c>
      <c r="D16" s="12" t="s">
        <v>8</v>
      </c>
      <c r="E16" s="2" t="s">
        <v>100</v>
      </c>
      <c r="G16" s="2">
        <v>1887823</v>
      </c>
      <c r="H16" s="2">
        <v>3371693</v>
      </c>
      <c r="I16" s="7">
        <f t="shared" si="0"/>
        <v>55.990358552810115</v>
      </c>
    </row>
    <row r="17" spans="1:9">
      <c r="A17" s="6">
        <v>2564</v>
      </c>
      <c r="B17" s="2" t="s">
        <v>0</v>
      </c>
      <c r="C17" s="2" t="s">
        <v>101</v>
      </c>
      <c r="D17" s="12" t="s">
        <v>10</v>
      </c>
      <c r="E17" s="2" t="s">
        <v>100</v>
      </c>
      <c r="G17" s="2">
        <v>710342</v>
      </c>
      <c r="H17" s="2">
        <v>1799536</v>
      </c>
      <c r="I17" s="7">
        <f t="shared" si="0"/>
        <v>39.473619866454463</v>
      </c>
    </row>
    <row r="18" spans="1:9">
      <c r="A18" s="6">
        <v>2564</v>
      </c>
      <c r="B18" s="2" t="s">
        <v>0</v>
      </c>
      <c r="C18" s="2" t="s">
        <v>101</v>
      </c>
      <c r="D18" s="12" t="s">
        <v>11</v>
      </c>
      <c r="E18" s="2" t="s">
        <v>100</v>
      </c>
      <c r="G18" s="2">
        <v>1073916</v>
      </c>
      <c r="H18" s="2">
        <v>2414978</v>
      </c>
      <c r="I18" s="7">
        <f t="shared" si="0"/>
        <v>44.468976528978729</v>
      </c>
    </row>
    <row r="19" spans="1:9">
      <c r="A19" s="8">
        <v>2564</v>
      </c>
      <c r="B19" s="9" t="s">
        <v>0</v>
      </c>
      <c r="C19" s="9" t="s">
        <v>101</v>
      </c>
      <c r="D19" s="13" t="s">
        <v>12</v>
      </c>
      <c r="E19" s="9" t="s">
        <v>100</v>
      </c>
      <c r="F19" s="9"/>
      <c r="G19" s="9">
        <v>750836</v>
      </c>
      <c r="H19" s="9">
        <v>1267547</v>
      </c>
      <c r="I19" s="10">
        <f t="shared" si="0"/>
        <v>59.235357742158676</v>
      </c>
    </row>
    <row r="20" spans="1:9">
      <c r="A20" s="3">
        <v>2564</v>
      </c>
      <c r="B20" s="4" t="s">
        <v>5</v>
      </c>
      <c r="C20" s="4" t="s">
        <v>101</v>
      </c>
      <c r="D20" s="11" t="s">
        <v>6</v>
      </c>
      <c r="E20" s="4" t="s">
        <v>100</v>
      </c>
      <c r="F20" s="4"/>
      <c r="G20" s="4">
        <v>678903</v>
      </c>
      <c r="H20" s="4">
        <v>1823271</v>
      </c>
      <c r="I20" s="5">
        <f t="shared" si="0"/>
        <v>37.235441138481335</v>
      </c>
    </row>
    <row r="21" spans="1:9">
      <c r="A21" s="6">
        <v>2564</v>
      </c>
      <c r="B21" s="2" t="s">
        <v>5</v>
      </c>
      <c r="C21" s="2" t="s">
        <v>101</v>
      </c>
      <c r="D21" s="12" t="s">
        <v>8</v>
      </c>
      <c r="E21" s="2" t="s">
        <v>100</v>
      </c>
      <c r="G21" s="2">
        <v>2329788</v>
      </c>
      <c r="H21" s="2">
        <v>4360324</v>
      </c>
      <c r="I21" s="7">
        <f t="shared" si="0"/>
        <v>53.43153398692391</v>
      </c>
    </row>
    <row r="22" spans="1:9">
      <c r="A22" s="6">
        <v>2564</v>
      </c>
      <c r="B22" s="2" t="s">
        <v>5</v>
      </c>
      <c r="C22" s="2" t="s">
        <v>101</v>
      </c>
      <c r="D22" s="12" t="s">
        <v>10</v>
      </c>
      <c r="E22" s="2" t="s">
        <v>100</v>
      </c>
      <c r="G22" s="2">
        <v>899388</v>
      </c>
      <c r="H22" s="2">
        <v>2448590</v>
      </c>
      <c r="I22" s="7">
        <f t="shared" si="0"/>
        <v>36.730853266573824</v>
      </c>
    </row>
    <row r="23" spans="1:9">
      <c r="A23" s="6">
        <v>2564</v>
      </c>
      <c r="B23" s="2" t="s">
        <v>5</v>
      </c>
      <c r="C23" s="2" t="s">
        <v>101</v>
      </c>
      <c r="D23" s="12" t="s">
        <v>11</v>
      </c>
      <c r="E23" s="2" t="s">
        <v>100</v>
      </c>
      <c r="G23" s="2">
        <v>1488534</v>
      </c>
      <c r="H23" s="2">
        <v>3607542</v>
      </c>
      <c r="I23" s="7">
        <f t="shared" si="0"/>
        <v>41.26172335623535</v>
      </c>
    </row>
    <row r="24" spans="1:9">
      <c r="A24" s="8">
        <v>2564</v>
      </c>
      <c r="B24" s="9" t="s">
        <v>5</v>
      </c>
      <c r="C24" s="9" t="s">
        <v>101</v>
      </c>
      <c r="D24" s="13" t="s">
        <v>12</v>
      </c>
      <c r="E24" s="9" t="s">
        <v>100</v>
      </c>
      <c r="F24" s="9"/>
      <c r="G24" s="9">
        <v>1076838</v>
      </c>
      <c r="H24" s="9">
        <v>1945412</v>
      </c>
      <c r="I24" s="10">
        <f t="shared" si="0"/>
        <v>55.352696498222485</v>
      </c>
    </row>
    <row r="25" spans="1:9">
      <c r="A25" s="3">
        <v>2564</v>
      </c>
      <c r="B25" s="4" t="s">
        <v>100</v>
      </c>
      <c r="C25" s="4" t="s">
        <v>101</v>
      </c>
      <c r="D25" s="4" t="s">
        <v>102</v>
      </c>
      <c r="E25" s="4" t="s">
        <v>7</v>
      </c>
      <c r="F25" s="4"/>
      <c r="G25" s="4">
        <v>5338910</v>
      </c>
      <c r="H25" s="4">
        <v>11756513</v>
      </c>
      <c r="I25" s="5">
        <f t="shared" si="0"/>
        <v>45.412359940400698</v>
      </c>
    </row>
    <row r="26" spans="1:9">
      <c r="A26" s="6">
        <v>2564</v>
      </c>
      <c r="B26" s="2" t="s">
        <v>0</v>
      </c>
      <c r="C26" s="2" t="s">
        <v>101</v>
      </c>
      <c r="D26" s="2" t="s">
        <v>102</v>
      </c>
      <c r="E26" s="2" t="s">
        <v>7</v>
      </c>
      <c r="G26" s="2">
        <v>2401918</v>
      </c>
      <c r="H26" s="2">
        <v>5035315</v>
      </c>
      <c r="I26" s="7">
        <f t="shared" si="0"/>
        <v>47.701444696111366</v>
      </c>
    </row>
    <row r="27" spans="1:9">
      <c r="A27" s="8">
        <v>2564</v>
      </c>
      <c r="B27" s="9" t="s">
        <v>5</v>
      </c>
      <c r="C27" s="9" t="s">
        <v>101</v>
      </c>
      <c r="D27" s="9" t="s">
        <v>102</v>
      </c>
      <c r="E27" s="9" t="s">
        <v>7</v>
      </c>
      <c r="F27" s="9"/>
      <c r="G27" s="9">
        <v>2936992</v>
      </c>
      <c r="H27" s="9">
        <v>6721198</v>
      </c>
      <c r="I27" s="10">
        <f t="shared" si="0"/>
        <v>43.697447984719389</v>
      </c>
    </row>
    <row r="28" spans="1:9">
      <c r="A28" s="3">
        <v>2564</v>
      </c>
      <c r="B28" s="4" t="s">
        <v>100</v>
      </c>
      <c r="C28" s="4" t="s">
        <v>101</v>
      </c>
      <c r="D28" s="4" t="s">
        <v>102</v>
      </c>
      <c r="E28" s="4" t="s">
        <v>9</v>
      </c>
      <c r="F28" s="4"/>
      <c r="G28" s="4">
        <v>6159577</v>
      </c>
      <c r="H28" s="4">
        <v>12726740</v>
      </c>
      <c r="I28" s="5">
        <f t="shared" si="0"/>
        <v>48.398702259966022</v>
      </c>
    </row>
    <row r="29" spans="1:9">
      <c r="A29" s="6">
        <v>2564</v>
      </c>
      <c r="B29" s="2" t="s">
        <v>0</v>
      </c>
      <c r="C29" s="2" t="s">
        <v>101</v>
      </c>
      <c r="D29" s="2" t="s">
        <v>102</v>
      </c>
      <c r="E29" s="2" t="s">
        <v>9</v>
      </c>
      <c r="G29" s="2">
        <v>2623118</v>
      </c>
      <c r="H29" s="2">
        <v>5262799</v>
      </c>
      <c r="I29" s="7">
        <f t="shared" si="0"/>
        <v>49.842640769674084</v>
      </c>
    </row>
    <row r="30" spans="1:9">
      <c r="A30" s="8">
        <v>2564</v>
      </c>
      <c r="B30" s="9" t="s">
        <v>5</v>
      </c>
      <c r="C30" s="9" t="s">
        <v>101</v>
      </c>
      <c r="D30" s="9" t="s">
        <v>102</v>
      </c>
      <c r="E30" s="9" t="s">
        <v>9</v>
      </c>
      <c r="F30" s="9"/>
      <c r="G30" s="9">
        <v>3536459</v>
      </c>
      <c r="H30" s="9">
        <v>7463941</v>
      </c>
      <c r="I30" s="10">
        <f t="shared" si="0"/>
        <v>47.380586207741999</v>
      </c>
    </row>
    <row r="31" spans="1:9">
      <c r="A31" s="3">
        <v>2564</v>
      </c>
      <c r="B31" s="4" t="s">
        <v>100</v>
      </c>
      <c r="C31" s="4" t="s">
        <v>101</v>
      </c>
      <c r="D31" s="4"/>
      <c r="E31" s="4" t="s">
        <v>100</v>
      </c>
      <c r="F31" s="14">
        <v>1</v>
      </c>
      <c r="G31" s="4">
        <v>583285</v>
      </c>
      <c r="H31" s="4">
        <v>2062392</v>
      </c>
      <c r="I31" s="5">
        <f t="shared" si="0"/>
        <v>28.281965795057388</v>
      </c>
    </row>
    <row r="32" spans="1:9">
      <c r="A32" s="6">
        <v>2564</v>
      </c>
      <c r="B32" s="2" t="s">
        <v>100</v>
      </c>
      <c r="C32" s="2" t="s">
        <v>101</v>
      </c>
      <c r="E32" s="2" t="s">
        <v>100</v>
      </c>
      <c r="F32" s="15">
        <v>2</v>
      </c>
      <c r="G32" s="2">
        <v>498728</v>
      </c>
      <c r="H32" s="2">
        <v>1188247</v>
      </c>
      <c r="I32" s="7">
        <f t="shared" si="0"/>
        <v>41.971744931819728</v>
      </c>
    </row>
    <row r="33" spans="1:9">
      <c r="A33" s="6">
        <v>2564</v>
      </c>
      <c r="B33" s="2" t="s">
        <v>100</v>
      </c>
      <c r="C33" s="2" t="s">
        <v>101</v>
      </c>
      <c r="E33" s="2" t="s">
        <v>100</v>
      </c>
      <c r="F33" s="15">
        <v>3</v>
      </c>
      <c r="G33" s="2">
        <v>586968</v>
      </c>
      <c r="H33" s="2">
        <v>1109346</v>
      </c>
      <c r="I33" s="7">
        <f t="shared" si="0"/>
        <v>52.911174692115893</v>
      </c>
    </row>
    <row r="34" spans="1:9">
      <c r="A34" s="6">
        <v>2564</v>
      </c>
      <c r="B34" s="2" t="s">
        <v>100</v>
      </c>
      <c r="C34" s="2" t="s">
        <v>101</v>
      </c>
      <c r="E34" s="2" t="s">
        <v>100</v>
      </c>
      <c r="F34" s="15">
        <v>4</v>
      </c>
      <c r="G34" s="2">
        <v>1327125</v>
      </c>
      <c r="H34" s="2">
        <v>2527089</v>
      </c>
      <c r="I34" s="7">
        <f t="shared" si="0"/>
        <v>52.515958084578742</v>
      </c>
    </row>
    <row r="35" spans="1:9">
      <c r="A35" s="6">
        <v>2564</v>
      </c>
      <c r="B35" s="2" t="s">
        <v>100</v>
      </c>
      <c r="C35" s="2" t="s">
        <v>101</v>
      </c>
      <c r="E35" s="2" t="s">
        <v>100</v>
      </c>
      <c r="F35" s="15">
        <v>5</v>
      </c>
      <c r="G35" s="2">
        <v>1045915</v>
      </c>
      <c r="H35" s="2">
        <v>1914123</v>
      </c>
      <c r="I35" s="7">
        <f t="shared" si="0"/>
        <v>54.641995315870503</v>
      </c>
    </row>
    <row r="36" spans="1:9">
      <c r="A36" s="6">
        <v>2564</v>
      </c>
      <c r="B36" s="2" t="s">
        <v>100</v>
      </c>
      <c r="C36" s="2" t="s">
        <v>101</v>
      </c>
      <c r="E36" s="2" t="s">
        <v>100</v>
      </c>
      <c r="F36" s="15">
        <v>6</v>
      </c>
      <c r="G36" s="2">
        <v>1785320</v>
      </c>
      <c r="H36" s="2">
        <v>3178945</v>
      </c>
      <c r="I36" s="7">
        <f t="shared" si="0"/>
        <v>56.160770318454709</v>
      </c>
    </row>
    <row r="37" spans="1:9">
      <c r="A37" s="6">
        <v>2564</v>
      </c>
      <c r="B37" s="2" t="s">
        <v>100</v>
      </c>
      <c r="C37" s="2" t="s">
        <v>101</v>
      </c>
      <c r="E37" s="2" t="s">
        <v>100</v>
      </c>
      <c r="F37" s="15">
        <v>7</v>
      </c>
      <c r="G37" s="2">
        <v>885402</v>
      </c>
      <c r="H37" s="2">
        <v>1883663</v>
      </c>
      <c r="I37" s="7">
        <f t="shared" si="0"/>
        <v>47.004267748530388</v>
      </c>
    </row>
    <row r="38" spans="1:9">
      <c r="A38" s="6">
        <v>2564</v>
      </c>
      <c r="B38" s="2" t="s">
        <v>100</v>
      </c>
      <c r="C38" s="2" t="s">
        <v>101</v>
      </c>
      <c r="E38" s="2" t="s">
        <v>100</v>
      </c>
      <c r="F38" s="15">
        <v>8</v>
      </c>
      <c r="G38" s="2">
        <v>558339</v>
      </c>
      <c r="H38" s="2">
        <v>1244843</v>
      </c>
      <c r="I38" s="7">
        <f t="shared" si="0"/>
        <v>44.852162079876742</v>
      </c>
    </row>
    <row r="39" spans="1:9">
      <c r="A39" s="6">
        <v>2564</v>
      </c>
      <c r="B39" s="2" t="s">
        <v>100</v>
      </c>
      <c r="C39" s="2" t="s">
        <v>101</v>
      </c>
      <c r="E39" s="2" t="s">
        <v>100</v>
      </c>
      <c r="F39" s="15">
        <v>9</v>
      </c>
      <c r="G39" s="2">
        <v>512457</v>
      </c>
      <c r="H39" s="2">
        <v>1691133</v>
      </c>
      <c r="I39" s="7">
        <f t="shared" si="0"/>
        <v>30.302584125553697</v>
      </c>
    </row>
    <row r="40" spans="1:9">
      <c r="A40" s="6">
        <v>2564</v>
      </c>
      <c r="B40" s="2" t="s">
        <v>100</v>
      </c>
      <c r="C40" s="2" t="s">
        <v>101</v>
      </c>
      <c r="E40" s="2" t="s">
        <v>100</v>
      </c>
      <c r="F40" s="15">
        <v>10</v>
      </c>
      <c r="G40" s="2">
        <v>606253</v>
      </c>
      <c r="H40" s="2">
        <v>1202881</v>
      </c>
      <c r="I40" s="7">
        <f t="shared" si="0"/>
        <v>50.400081138533238</v>
      </c>
    </row>
    <row r="41" spans="1:9">
      <c r="A41" s="6">
        <v>2564</v>
      </c>
      <c r="B41" s="2" t="s">
        <v>100</v>
      </c>
      <c r="C41" s="2" t="s">
        <v>101</v>
      </c>
      <c r="E41" s="2" t="s">
        <v>100</v>
      </c>
      <c r="F41" s="15">
        <v>11</v>
      </c>
      <c r="G41" s="2">
        <v>765765</v>
      </c>
      <c r="H41" s="2">
        <v>1532948</v>
      </c>
      <c r="I41" s="7">
        <f t="shared" si="0"/>
        <v>49.953749246549783</v>
      </c>
    </row>
    <row r="42" spans="1:9">
      <c r="A42" s="8">
        <v>2564</v>
      </c>
      <c r="B42" s="9" t="s">
        <v>100</v>
      </c>
      <c r="C42" s="9" t="s">
        <v>101</v>
      </c>
      <c r="D42" s="9"/>
      <c r="E42" s="9" t="s">
        <v>100</v>
      </c>
      <c r="F42" s="16">
        <v>12</v>
      </c>
      <c r="G42" s="9">
        <v>1061909</v>
      </c>
      <c r="H42" s="9">
        <v>1680009</v>
      </c>
      <c r="I42" s="10">
        <f t="shared" si="0"/>
        <v>63.208530430491741</v>
      </c>
    </row>
    <row r="43" spans="1:9">
      <c r="A43" s="3">
        <v>2560</v>
      </c>
      <c r="B43" s="4" t="s">
        <v>100</v>
      </c>
      <c r="C43" s="4" t="s">
        <v>101</v>
      </c>
      <c r="D43" s="4" t="s">
        <v>102</v>
      </c>
      <c r="E43" s="4" t="s">
        <v>100</v>
      </c>
      <c r="F43" s="4"/>
      <c r="G43" s="4">
        <v>34592252</v>
      </c>
      <c r="H43" s="4">
        <v>46412863</v>
      </c>
      <c r="I43" s="5">
        <f t="shared" si="0"/>
        <v>74.531605602524451</v>
      </c>
    </row>
    <row r="44" spans="1:9">
      <c r="A44" s="6">
        <v>2560</v>
      </c>
      <c r="B44" s="2" t="s">
        <v>0</v>
      </c>
      <c r="C44" s="2" t="s">
        <v>101</v>
      </c>
      <c r="D44" s="2" t="s">
        <v>102</v>
      </c>
      <c r="E44" s="2" t="s">
        <v>100</v>
      </c>
      <c r="G44" s="2">
        <v>16408125</v>
      </c>
      <c r="H44" s="2">
        <v>21448610</v>
      </c>
      <c r="I44" s="7">
        <f t="shared" si="0"/>
        <v>76.499712568786506</v>
      </c>
    </row>
    <row r="45" spans="1:9">
      <c r="A45" s="8">
        <v>2560</v>
      </c>
      <c r="B45" s="9" t="s">
        <v>5</v>
      </c>
      <c r="C45" s="9" t="s">
        <v>101</v>
      </c>
      <c r="D45" s="9" t="s">
        <v>102</v>
      </c>
      <c r="E45" s="9" t="s">
        <v>100</v>
      </c>
      <c r="F45" s="9"/>
      <c r="G45" s="9">
        <v>18184127</v>
      </c>
      <c r="H45" s="9">
        <v>24964253</v>
      </c>
      <c r="I45" s="10">
        <f t="shared" si="0"/>
        <v>72.840661404929676</v>
      </c>
    </row>
    <row r="46" spans="1:9">
      <c r="A46" s="6">
        <v>2560</v>
      </c>
      <c r="B46" s="2" t="s">
        <v>100</v>
      </c>
      <c r="C46" s="12" t="s">
        <v>1</v>
      </c>
      <c r="D46" s="2" t="s">
        <v>102</v>
      </c>
      <c r="E46" s="2" t="s">
        <v>100</v>
      </c>
      <c r="G46" s="2">
        <v>6196375</v>
      </c>
      <c r="H46" s="2">
        <v>8339585</v>
      </c>
      <c r="I46" s="7">
        <f t="shared" si="0"/>
        <v>74.300759570170456</v>
      </c>
    </row>
    <row r="47" spans="1:9">
      <c r="A47" s="6">
        <v>2560</v>
      </c>
      <c r="B47" s="2" t="s">
        <v>100</v>
      </c>
      <c r="C47" s="12" t="s">
        <v>2</v>
      </c>
      <c r="D47" s="2" t="s">
        <v>102</v>
      </c>
      <c r="E47" s="2" t="s">
        <v>100</v>
      </c>
      <c r="G47" s="2">
        <v>13404454</v>
      </c>
      <c r="H47" s="2">
        <v>17670960</v>
      </c>
      <c r="I47" s="7">
        <f t="shared" si="0"/>
        <v>75.855833525739399</v>
      </c>
    </row>
    <row r="48" spans="1:9">
      <c r="A48" s="6">
        <v>2560</v>
      </c>
      <c r="B48" s="2" t="s">
        <v>100</v>
      </c>
      <c r="C48" s="12" t="s">
        <v>3</v>
      </c>
      <c r="D48" s="2" t="s">
        <v>102</v>
      </c>
      <c r="E48" s="2" t="s">
        <v>100</v>
      </c>
      <c r="G48" s="2">
        <v>9865660</v>
      </c>
      <c r="H48" s="2">
        <v>13195079</v>
      </c>
      <c r="I48" s="7">
        <f t="shared" si="0"/>
        <v>74.76772211822302</v>
      </c>
    </row>
    <row r="49" spans="1:9">
      <c r="A49" s="8">
        <v>2560</v>
      </c>
      <c r="B49" s="9" t="s">
        <v>100</v>
      </c>
      <c r="C49" s="13" t="s">
        <v>4</v>
      </c>
      <c r="D49" s="2" t="s">
        <v>102</v>
      </c>
      <c r="E49" s="9" t="s">
        <v>100</v>
      </c>
      <c r="F49" s="9"/>
      <c r="G49" s="9">
        <v>5125763</v>
      </c>
      <c r="H49" s="9">
        <v>7207239</v>
      </c>
      <c r="I49" s="10">
        <f t="shared" si="0"/>
        <v>71.119647898453209</v>
      </c>
    </row>
    <row r="50" spans="1:9">
      <c r="A50" s="3">
        <v>2560</v>
      </c>
      <c r="B50" s="4" t="s">
        <v>100</v>
      </c>
      <c r="C50" s="4" t="s">
        <v>101</v>
      </c>
      <c r="D50" s="11" t="s">
        <v>6</v>
      </c>
      <c r="E50" s="4" t="s">
        <v>100</v>
      </c>
      <c r="F50" s="4"/>
      <c r="G50" s="4">
        <v>4674020</v>
      </c>
      <c r="H50" s="4">
        <v>6343286</v>
      </c>
      <c r="I50" s="5">
        <f t="shared" si="0"/>
        <v>73.684522501429072</v>
      </c>
    </row>
    <row r="51" spans="1:9">
      <c r="A51" s="6">
        <v>2560</v>
      </c>
      <c r="B51" s="2" t="s">
        <v>100</v>
      </c>
      <c r="C51" s="2" t="s">
        <v>101</v>
      </c>
      <c r="D51" s="12" t="s">
        <v>8</v>
      </c>
      <c r="E51" s="2" t="s">
        <v>100</v>
      </c>
      <c r="G51" s="2">
        <v>11820549</v>
      </c>
      <c r="H51" s="2">
        <v>14491050</v>
      </c>
      <c r="I51" s="7">
        <f t="shared" si="0"/>
        <v>81.571376815344649</v>
      </c>
    </row>
    <row r="52" spans="1:9">
      <c r="A52" s="6">
        <v>2560</v>
      </c>
      <c r="B52" s="2" t="s">
        <v>100</v>
      </c>
      <c r="C52" s="2" t="s">
        <v>101</v>
      </c>
      <c r="D52" s="12" t="s">
        <v>10</v>
      </c>
      <c r="E52" s="2" t="s">
        <v>100</v>
      </c>
      <c r="G52" s="2">
        <v>5065250</v>
      </c>
      <c r="H52" s="2">
        <v>7758103</v>
      </c>
      <c r="I52" s="7">
        <f t="shared" si="0"/>
        <v>65.289800870135394</v>
      </c>
    </row>
    <row r="53" spans="1:9">
      <c r="A53" s="6">
        <v>2560</v>
      </c>
      <c r="B53" s="2" t="s">
        <v>100</v>
      </c>
      <c r="C53" s="2" t="s">
        <v>101</v>
      </c>
      <c r="D53" s="12" t="s">
        <v>11</v>
      </c>
      <c r="E53" s="2" t="s">
        <v>100</v>
      </c>
      <c r="G53" s="2">
        <v>7772242</v>
      </c>
      <c r="H53" s="2">
        <v>11497591</v>
      </c>
      <c r="I53" s="7">
        <f t="shared" si="0"/>
        <v>67.598873537943732</v>
      </c>
    </row>
    <row r="54" spans="1:9">
      <c r="A54" s="8">
        <v>2560</v>
      </c>
      <c r="B54" s="9" t="s">
        <v>100</v>
      </c>
      <c r="C54" s="9" t="s">
        <v>101</v>
      </c>
      <c r="D54" s="13" t="s">
        <v>12</v>
      </c>
      <c r="E54" s="9" t="s">
        <v>100</v>
      </c>
      <c r="F54" s="9"/>
      <c r="G54" s="9">
        <v>5260193</v>
      </c>
      <c r="H54" s="9">
        <v>6322831</v>
      </c>
      <c r="I54" s="10">
        <f t="shared" si="0"/>
        <v>83.193635888734022</v>
      </c>
    </row>
    <row r="55" spans="1:9">
      <c r="A55" s="3">
        <v>2560</v>
      </c>
      <c r="B55" s="4" t="s">
        <v>0</v>
      </c>
      <c r="C55" s="4" t="s">
        <v>101</v>
      </c>
      <c r="D55" s="11" t="s">
        <v>6</v>
      </c>
      <c r="E55" s="4" t="s">
        <v>100</v>
      </c>
      <c r="F55" s="4"/>
      <c r="G55" s="4">
        <v>2183174</v>
      </c>
      <c r="H55" s="4">
        <v>2902470</v>
      </c>
      <c r="I55" s="5">
        <f t="shared" si="0"/>
        <v>75.217797255441056</v>
      </c>
    </row>
    <row r="56" spans="1:9">
      <c r="A56" s="6">
        <v>2560</v>
      </c>
      <c r="B56" s="2" t="s">
        <v>0</v>
      </c>
      <c r="C56" s="2" t="s">
        <v>101</v>
      </c>
      <c r="D56" s="12" t="s">
        <v>8</v>
      </c>
      <c r="E56" s="2" t="s">
        <v>100</v>
      </c>
      <c r="G56" s="2">
        <v>5669445</v>
      </c>
      <c r="H56" s="2">
        <v>6826051</v>
      </c>
      <c r="I56" s="7">
        <f t="shared" si="0"/>
        <v>83.056001193076355</v>
      </c>
    </row>
    <row r="57" spans="1:9">
      <c r="A57" s="6">
        <v>2560</v>
      </c>
      <c r="B57" s="2" t="s">
        <v>0</v>
      </c>
      <c r="C57" s="2" t="s">
        <v>101</v>
      </c>
      <c r="D57" s="12" t="s">
        <v>10</v>
      </c>
      <c r="E57" s="2" t="s">
        <v>100</v>
      </c>
      <c r="G57" s="2">
        <v>2408930</v>
      </c>
      <c r="H57" s="2">
        <v>3558831</v>
      </c>
      <c r="I57" s="7">
        <f t="shared" si="0"/>
        <v>67.688800058221361</v>
      </c>
    </row>
    <row r="58" spans="1:9">
      <c r="A58" s="6">
        <v>2560</v>
      </c>
      <c r="B58" s="2" t="s">
        <v>0</v>
      </c>
      <c r="C58" s="2" t="s">
        <v>101</v>
      </c>
      <c r="D58" s="12" t="s">
        <v>11</v>
      </c>
      <c r="E58" s="2" t="s">
        <v>100</v>
      </c>
      <c r="G58" s="2">
        <v>3648644</v>
      </c>
      <c r="H58" s="2">
        <v>5221054</v>
      </c>
      <c r="I58" s="7">
        <f t="shared" si="0"/>
        <v>69.883284103171505</v>
      </c>
    </row>
    <row r="59" spans="1:9">
      <c r="A59" s="8">
        <v>2560</v>
      </c>
      <c r="B59" s="9" t="s">
        <v>0</v>
      </c>
      <c r="C59" s="9" t="s">
        <v>101</v>
      </c>
      <c r="D59" s="13" t="s">
        <v>12</v>
      </c>
      <c r="E59" s="9" t="s">
        <v>100</v>
      </c>
      <c r="F59" s="9"/>
      <c r="G59" s="9">
        <v>2497933</v>
      </c>
      <c r="H59" s="9">
        <v>2940203</v>
      </c>
      <c r="I59" s="10">
        <f t="shared" si="0"/>
        <v>84.957841346328806</v>
      </c>
    </row>
    <row r="60" spans="1:9">
      <c r="A60" s="3">
        <v>2560</v>
      </c>
      <c r="B60" s="4" t="s">
        <v>5</v>
      </c>
      <c r="C60" s="4" t="s">
        <v>101</v>
      </c>
      <c r="D60" s="11" t="s">
        <v>6</v>
      </c>
      <c r="E60" s="4" t="s">
        <v>100</v>
      </c>
      <c r="F60" s="4"/>
      <c r="G60" s="4">
        <v>2490846</v>
      </c>
      <c r="H60" s="4">
        <v>3440816</v>
      </c>
      <c r="I60" s="5">
        <f t="shared" si="0"/>
        <v>72.391142101176001</v>
      </c>
    </row>
    <row r="61" spans="1:9">
      <c r="A61" s="6">
        <v>2560</v>
      </c>
      <c r="B61" s="2" t="s">
        <v>5</v>
      </c>
      <c r="C61" s="2" t="s">
        <v>101</v>
      </c>
      <c r="D61" s="12" t="s">
        <v>8</v>
      </c>
      <c r="E61" s="2" t="s">
        <v>100</v>
      </c>
      <c r="G61" s="2">
        <v>6151104</v>
      </c>
      <c r="H61" s="2">
        <v>7664999</v>
      </c>
      <c r="I61" s="7">
        <f t="shared" si="0"/>
        <v>80.249247260175764</v>
      </c>
    </row>
    <row r="62" spans="1:9">
      <c r="A62" s="6">
        <v>2560</v>
      </c>
      <c r="B62" s="2" t="s">
        <v>5</v>
      </c>
      <c r="C62" s="2" t="s">
        <v>101</v>
      </c>
      <c r="D62" s="12" t="s">
        <v>10</v>
      </c>
      <c r="E62" s="2" t="s">
        <v>100</v>
      </c>
      <c r="G62" s="2">
        <v>2656320</v>
      </c>
      <c r="H62" s="2">
        <v>4199272</v>
      </c>
      <c r="I62" s="7">
        <f t="shared" si="0"/>
        <v>63.256678776702245</v>
      </c>
    </row>
    <row r="63" spans="1:9">
      <c r="A63" s="6">
        <v>2560</v>
      </c>
      <c r="B63" s="2" t="s">
        <v>5</v>
      </c>
      <c r="C63" s="2" t="s">
        <v>101</v>
      </c>
      <c r="D63" s="12" t="s">
        <v>11</v>
      </c>
      <c r="E63" s="2" t="s">
        <v>100</v>
      </c>
      <c r="G63" s="2">
        <v>4123598</v>
      </c>
      <c r="H63" s="2">
        <v>6276537</v>
      </c>
      <c r="I63" s="7">
        <f t="shared" si="0"/>
        <v>65.698616928411326</v>
      </c>
    </row>
    <row r="64" spans="1:9">
      <c r="A64" s="8">
        <v>2560</v>
      </c>
      <c r="B64" s="9" t="s">
        <v>5</v>
      </c>
      <c r="C64" s="9" t="s">
        <v>101</v>
      </c>
      <c r="D64" s="13" t="s">
        <v>12</v>
      </c>
      <c r="E64" s="9" t="s">
        <v>100</v>
      </c>
      <c r="F64" s="9"/>
      <c r="G64" s="9">
        <v>2762260</v>
      </c>
      <c r="H64" s="9">
        <v>3382628</v>
      </c>
      <c r="I64" s="10">
        <f t="shared" si="0"/>
        <v>81.660176643721982</v>
      </c>
    </row>
    <row r="65" spans="1:9">
      <c r="A65" s="3">
        <v>2560</v>
      </c>
      <c r="B65" s="4" t="s">
        <v>100</v>
      </c>
      <c r="C65" s="4" t="s">
        <v>101</v>
      </c>
      <c r="D65" s="4" t="s">
        <v>102</v>
      </c>
      <c r="E65" s="4" t="s">
        <v>7</v>
      </c>
      <c r="F65" s="4"/>
      <c r="G65" s="4">
        <v>16114171</v>
      </c>
      <c r="H65" s="4">
        <v>21618917</v>
      </c>
      <c r="I65" s="5">
        <f t="shared" si="0"/>
        <v>74.537364660773704</v>
      </c>
    </row>
    <row r="66" spans="1:9">
      <c r="A66" s="6">
        <v>2560</v>
      </c>
      <c r="B66" s="2" t="s">
        <v>0</v>
      </c>
      <c r="C66" s="2" t="s">
        <v>101</v>
      </c>
      <c r="D66" s="2" t="s">
        <v>102</v>
      </c>
      <c r="E66" s="2" t="s">
        <v>7</v>
      </c>
      <c r="G66" s="2">
        <v>7538942</v>
      </c>
      <c r="H66" s="2">
        <v>9905778</v>
      </c>
      <c r="I66" s="7">
        <f t="shared" si="0"/>
        <v>76.106510765736928</v>
      </c>
    </row>
    <row r="67" spans="1:9">
      <c r="A67" s="8">
        <v>2560</v>
      </c>
      <c r="B67" s="9" t="s">
        <v>5</v>
      </c>
      <c r="C67" s="9" t="s">
        <v>101</v>
      </c>
      <c r="D67" s="9" t="s">
        <v>102</v>
      </c>
      <c r="E67" s="9" t="s">
        <v>7</v>
      </c>
      <c r="F67" s="9"/>
      <c r="G67" s="9">
        <v>8575229</v>
      </c>
      <c r="H67" s="9">
        <v>11713139</v>
      </c>
      <c r="I67" s="10">
        <f t="shared" si="0"/>
        <v>73.21034096837748</v>
      </c>
    </row>
    <row r="68" spans="1:9">
      <c r="A68" s="3">
        <v>2560</v>
      </c>
      <c r="B68" s="4" t="s">
        <v>100</v>
      </c>
      <c r="C68" s="4" t="s">
        <v>101</v>
      </c>
      <c r="D68" s="4" t="s">
        <v>102</v>
      </c>
      <c r="E68" s="4" t="s">
        <v>9</v>
      </c>
      <c r="F68" s="4"/>
      <c r="G68" s="4">
        <v>18478083</v>
      </c>
      <c r="H68" s="4">
        <v>24793944</v>
      </c>
      <c r="I68" s="5">
        <f t="shared" ref="I68:I131" si="1">G68*100/H68</f>
        <v>74.526598107989599</v>
      </c>
    </row>
    <row r="69" spans="1:9">
      <c r="A69" s="6">
        <v>2560</v>
      </c>
      <c r="B69" s="2" t="s">
        <v>0</v>
      </c>
      <c r="C69" s="2" t="s">
        <v>101</v>
      </c>
      <c r="D69" s="2" t="s">
        <v>102</v>
      </c>
      <c r="E69" s="2" t="s">
        <v>9</v>
      </c>
      <c r="G69" s="2">
        <v>8869184</v>
      </c>
      <c r="H69" s="2">
        <v>11542831</v>
      </c>
      <c r="I69" s="7">
        <f t="shared" si="1"/>
        <v>76.837164123775182</v>
      </c>
    </row>
    <row r="70" spans="1:9">
      <c r="A70" s="8">
        <v>2560</v>
      </c>
      <c r="B70" s="9" t="s">
        <v>5</v>
      </c>
      <c r="C70" s="9" t="s">
        <v>101</v>
      </c>
      <c r="D70" s="9" t="s">
        <v>102</v>
      </c>
      <c r="E70" s="9" t="s">
        <v>9</v>
      </c>
      <c r="F70" s="9"/>
      <c r="G70" s="9">
        <v>9608899</v>
      </c>
      <c r="H70" s="9">
        <v>13251113</v>
      </c>
      <c r="I70" s="10">
        <f t="shared" si="1"/>
        <v>72.513901285122245</v>
      </c>
    </row>
    <row r="71" spans="1:9">
      <c r="A71" s="3">
        <v>2560</v>
      </c>
      <c r="B71" s="4" t="s">
        <v>100</v>
      </c>
      <c r="C71" s="4" t="s">
        <v>101</v>
      </c>
      <c r="D71" s="4"/>
      <c r="E71" s="4" t="s">
        <v>100</v>
      </c>
      <c r="F71" s="14">
        <v>1</v>
      </c>
      <c r="G71" s="4">
        <v>2158524</v>
      </c>
      <c r="H71" s="4">
        <v>3851635</v>
      </c>
      <c r="I71" s="5">
        <f t="shared" si="1"/>
        <v>56.041758889406708</v>
      </c>
    </row>
    <row r="72" spans="1:9">
      <c r="A72" s="6">
        <v>2560</v>
      </c>
      <c r="B72" s="2" t="s">
        <v>100</v>
      </c>
      <c r="C72" s="2" t="s">
        <v>101</v>
      </c>
      <c r="E72" s="2" t="s">
        <v>100</v>
      </c>
      <c r="F72" s="15">
        <v>2</v>
      </c>
      <c r="G72" s="2">
        <v>1543314</v>
      </c>
      <c r="H72" s="2">
        <v>2146435</v>
      </c>
      <c r="I72" s="7">
        <f t="shared" si="1"/>
        <v>71.901268848113261</v>
      </c>
    </row>
    <row r="73" spans="1:9">
      <c r="A73" s="6">
        <v>2560</v>
      </c>
      <c r="B73" s="2" t="s">
        <v>100</v>
      </c>
      <c r="C73" s="2" t="s">
        <v>101</v>
      </c>
      <c r="E73" s="2" t="s">
        <v>100</v>
      </c>
      <c r="F73" s="15">
        <v>3</v>
      </c>
      <c r="G73" s="2">
        <v>1513234</v>
      </c>
      <c r="H73" s="2">
        <v>1974921</v>
      </c>
      <c r="I73" s="7">
        <f t="shared" si="1"/>
        <v>76.622507938292216</v>
      </c>
    </row>
    <row r="74" spans="1:9">
      <c r="A74" s="6">
        <v>2560</v>
      </c>
      <c r="B74" s="2" t="s">
        <v>100</v>
      </c>
      <c r="C74" s="2" t="s">
        <v>101</v>
      </c>
      <c r="E74" s="2" t="s">
        <v>100</v>
      </c>
      <c r="F74" s="15">
        <v>4</v>
      </c>
      <c r="G74" s="2">
        <v>3588857</v>
      </c>
      <c r="H74" s="2">
        <v>4606951</v>
      </c>
      <c r="I74" s="7">
        <f t="shared" si="1"/>
        <v>77.900915377654329</v>
      </c>
    </row>
    <row r="75" spans="1:9">
      <c r="A75" s="6">
        <v>2560</v>
      </c>
      <c r="B75" s="2" t="s">
        <v>100</v>
      </c>
      <c r="C75" s="2" t="s">
        <v>101</v>
      </c>
      <c r="E75" s="2" t="s">
        <v>100</v>
      </c>
      <c r="F75" s="15">
        <v>5</v>
      </c>
      <c r="G75" s="2">
        <v>3427297</v>
      </c>
      <c r="H75" s="2">
        <v>4086552</v>
      </c>
      <c r="I75" s="7">
        <f t="shared" si="1"/>
        <v>83.867695798316035</v>
      </c>
    </row>
    <row r="76" spans="1:9">
      <c r="A76" s="6">
        <v>2560</v>
      </c>
      <c r="B76" s="2" t="s">
        <v>100</v>
      </c>
      <c r="C76" s="2" t="s">
        <v>101</v>
      </c>
      <c r="E76" s="2" t="s">
        <v>100</v>
      </c>
      <c r="F76" s="15">
        <v>6</v>
      </c>
      <c r="G76" s="2">
        <v>4654569</v>
      </c>
      <c r="H76" s="2">
        <v>5582658</v>
      </c>
      <c r="I76" s="7">
        <f t="shared" si="1"/>
        <v>83.375499627596753</v>
      </c>
    </row>
    <row r="77" spans="1:9">
      <c r="A77" s="6">
        <v>2560</v>
      </c>
      <c r="B77" s="2" t="s">
        <v>100</v>
      </c>
      <c r="C77" s="2" t="s">
        <v>101</v>
      </c>
      <c r="E77" s="2" t="s">
        <v>100</v>
      </c>
      <c r="F77" s="15">
        <v>7</v>
      </c>
      <c r="G77" s="2">
        <v>2088708</v>
      </c>
      <c r="H77" s="2">
        <v>3040934</v>
      </c>
      <c r="I77" s="7">
        <f t="shared" si="1"/>
        <v>68.686397008287585</v>
      </c>
    </row>
    <row r="78" spans="1:9">
      <c r="A78" s="6">
        <v>2560</v>
      </c>
      <c r="B78" s="2" t="s">
        <v>100</v>
      </c>
      <c r="C78" s="2" t="s">
        <v>101</v>
      </c>
      <c r="E78" s="2" t="s">
        <v>100</v>
      </c>
      <c r="F78" s="15">
        <v>8</v>
      </c>
      <c r="G78" s="2">
        <v>2084060</v>
      </c>
      <c r="H78" s="2">
        <v>2948187</v>
      </c>
      <c r="I78" s="7">
        <f t="shared" si="1"/>
        <v>70.689545812392495</v>
      </c>
    </row>
    <row r="79" spans="1:9">
      <c r="A79" s="6">
        <v>2560</v>
      </c>
      <c r="B79" s="2" t="s">
        <v>100</v>
      </c>
      <c r="C79" s="2" t="s">
        <v>101</v>
      </c>
      <c r="E79" s="2" t="s">
        <v>100</v>
      </c>
      <c r="F79" s="15">
        <v>9</v>
      </c>
      <c r="G79" s="2">
        <v>2183575</v>
      </c>
      <c r="H79" s="2">
        <v>3289752</v>
      </c>
      <c r="I79" s="7">
        <f t="shared" si="1"/>
        <v>66.375064138573364</v>
      </c>
    </row>
    <row r="80" spans="1:9">
      <c r="A80" s="6">
        <v>2560</v>
      </c>
      <c r="B80" s="2" t="s">
        <v>100</v>
      </c>
      <c r="C80" s="2" t="s">
        <v>101</v>
      </c>
      <c r="E80" s="2" t="s">
        <v>100</v>
      </c>
      <c r="F80" s="15">
        <v>10</v>
      </c>
      <c r="G80" s="2">
        <v>1415898</v>
      </c>
      <c r="H80" s="2">
        <v>2218718</v>
      </c>
      <c r="I80" s="7">
        <f t="shared" si="1"/>
        <v>63.816041515866367</v>
      </c>
    </row>
    <row r="81" spans="1:9">
      <c r="A81" s="6">
        <v>2560</v>
      </c>
      <c r="B81" s="2" t="s">
        <v>100</v>
      </c>
      <c r="C81" s="2" t="s">
        <v>101</v>
      </c>
      <c r="E81" s="2" t="s">
        <v>100</v>
      </c>
      <c r="F81" s="15">
        <v>11</v>
      </c>
      <c r="G81" s="2">
        <v>2595511</v>
      </c>
      <c r="H81" s="2">
        <v>3050615</v>
      </c>
      <c r="I81" s="7">
        <f t="shared" si="1"/>
        <v>85.081565520395074</v>
      </c>
    </row>
    <row r="82" spans="1:9">
      <c r="A82" s="8">
        <v>2560</v>
      </c>
      <c r="B82" s="9" t="s">
        <v>100</v>
      </c>
      <c r="C82" s="9" t="s">
        <v>101</v>
      </c>
      <c r="D82" s="9"/>
      <c r="E82" s="9" t="s">
        <v>100</v>
      </c>
      <c r="F82" s="16">
        <v>12</v>
      </c>
      <c r="G82" s="9">
        <v>2664683</v>
      </c>
      <c r="H82" s="9">
        <v>3272217</v>
      </c>
      <c r="I82" s="10">
        <f t="shared" si="1"/>
        <v>81.43356629465589</v>
      </c>
    </row>
    <row r="83" spans="1:9">
      <c r="A83" s="3">
        <v>2557</v>
      </c>
      <c r="B83" s="4" t="s">
        <v>100</v>
      </c>
      <c r="C83" s="4" t="s">
        <v>101</v>
      </c>
      <c r="D83" s="4" t="s">
        <v>102</v>
      </c>
      <c r="E83" s="4" t="s">
        <v>100</v>
      </c>
      <c r="F83" s="4"/>
      <c r="G83" s="4">
        <v>36203262</v>
      </c>
      <c r="H83" s="4">
        <v>45406339</v>
      </c>
      <c r="I83" s="5">
        <f t="shared" si="1"/>
        <v>79.731735253969717</v>
      </c>
    </row>
    <row r="84" spans="1:9">
      <c r="A84" s="6">
        <v>2557</v>
      </c>
      <c r="B84" s="2" t="s">
        <v>0</v>
      </c>
      <c r="C84" s="2" t="s">
        <v>101</v>
      </c>
      <c r="D84" s="2" t="s">
        <v>102</v>
      </c>
      <c r="E84" s="2" t="s">
        <v>100</v>
      </c>
      <c r="G84" s="2">
        <v>17476971</v>
      </c>
      <c r="H84" s="2">
        <v>21127564</v>
      </c>
      <c r="I84" s="7">
        <f t="shared" si="1"/>
        <v>82.721183568536347</v>
      </c>
    </row>
    <row r="85" spans="1:9">
      <c r="A85" s="8">
        <v>2557</v>
      </c>
      <c r="B85" s="9" t="s">
        <v>5</v>
      </c>
      <c r="C85" s="9" t="s">
        <v>101</v>
      </c>
      <c r="D85" s="9" t="s">
        <v>102</v>
      </c>
      <c r="E85" s="9" t="s">
        <v>100</v>
      </c>
      <c r="F85" s="9"/>
      <c r="G85" s="9">
        <v>18726291</v>
      </c>
      <c r="H85" s="9">
        <v>24278775</v>
      </c>
      <c r="I85" s="10">
        <f t="shared" si="1"/>
        <v>77.130295906609788</v>
      </c>
    </row>
    <row r="86" spans="1:9">
      <c r="A86" s="6">
        <v>2557</v>
      </c>
      <c r="B86" s="2" t="s">
        <v>100</v>
      </c>
      <c r="C86" s="12" t="s">
        <v>1</v>
      </c>
      <c r="D86" s="2" t="s">
        <v>102</v>
      </c>
      <c r="E86" s="2" t="s">
        <v>100</v>
      </c>
      <c r="G86" s="2">
        <v>6778056</v>
      </c>
      <c r="H86" s="2">
        <v>8432415</v>
      </c>
      <c r="I86" s="7">
        <f t="shared" si="1"/>
        <v>80.380958479866095</v>
      </c>
    </row>
    <row r="87" spans="1:9">
      <c r="A87" s="6">
        <v>2557</v>
      </c>
      <c r="B87" s="2" t="s">
        <v>100</v>
      </c>
      <c r="C87" s="12" t="s">
        <v>2</v>
      </c>
      <c r="D87" s="2" t="s">
        <v>102</v>
      </c>
      <c r="E87" s="2" t="s">
        <v>100</v>
      </c>
      <c r="G87" s="2">
        <v>15015258</v>
      </c>
      <c r="H87" s="2">
        <v>18321315</v>
      </c>
      <c r="I87" s="7">
        <f t="shared" si="1"/>
        <v>81.955132587371594</v>
      </c>
    </row>
    <row r="88" spans="1:9">
      <c r="A88" s="6">
        <v>2557</v>
      </c>
      <c r="B88" s="2" t="s">
        <v>100</v>
      </c>
      <c r="C88" s="12" t="s">
        <v>3</v>
      </c>
      <c r="D88" s="2" t="s">
        <v>102</v>
      </c>
      <c r="E88" s="2" t="s">
        <v>100</v>
      </c>
      <c r="G88" s="2">
        <v>9952441</v>
      </c>
      <c r="H88" s="2">
        <v>12601998</v>
      </c>
      <c r="I88" s="7">
        <f t="shared" si="1"/>
        <v>78.975103789097574</v>
      </c>
    </row>
    <row r="89" spans="1:9">
      <c r="A89" s="8">
        <v>2557</v>
      </c>
      <c r="B89" s="9" t="s">
        <v>100</v>
      </c>
      <c r="C89" s="13" t="s">
        <v>4</v>
      </c>
      <c r="D89" s="2" t="s">
        <v>102</v>
      </c>
      <c r="E89" s="9" t="s">
        <v>100</v>
      </c>
      <c r="F89" s="9"/>
      <c r="G89" s="9">
        <v>4457507</v>
      </c>
      <c r="H89" s="9">
        <v>6050611</v>
      </c>
      <c r="I89" s="10">
        <f t="shared" si="1"/>
        <v>73.670361555221447</v>
      </c>
    </row>
    <row r="90" spans="1:9">
      <c r="A90" s="3">
        <v>2557</v>
      </c>
      <c r="B90" s="4" t="s">
        <v>100</v>
      </c>
      <c r="C90" s="4" t="s">
        <v>101</v>
      </c>
      <c r="D90" s="11" t="s">
        <v>6</v>
      </c>
      <c r="E90" s="4" t="s">
        <v>100</v>
      </c>
      <c r="F90" s="4"/>
      <c r="G90" s="4">
        <v>5306110</v>
      </c>
      <c r="H90" s="4">
        <v>6406434</v>
      </c>
      <c r="I90" s="5">
        <f t="shared" si="1"/>
        <v>82.824704039720075</v>
      </c>
    </row>
    <row r="91" spans="1:9">
      <c r="A91" s="6">
        <v>2557</v>
      </c>
      <c r="B91" s="2" t="s">
        <v>100</v>
      </c>
      <c r="C91" s="2" t="s">
        <v>101</v>
      </c>
      <c r="D91" s="12" t="s">
        <v>8</v>
      </c>
      <c r="E91" s="2" t="s">
        <v>100</v>
      </c>
      <c r="G91" s="2">
        <v>11087050</v>
      </c>
      <c r="H91" s="2">
        <v>13589960</v>
      </c>
      <c r="I91" s="7">
        <f t="shared" si="1"/>
        <v>81.582653664911447</v>
      </c>
    </row>
    <row r="92" spans="1:9">
      <c r="A92" s="6">
        <v>2557</v>
      </c>
      <c r="B92" s="2" t="s">
        <v>100</v>
      </c>
      <c r="C92" s="2" t="s">
        <v>101</v>
      </c>
      <c r="D92" s="12" t="s">
        <v>10</v>
      </c>
      <c r="E92" s="2" t="s">
        <v>100</v>
      </c>
      <c r="G92" s="2">
        <v>5983248</v>
      </c>
      <c r="H92" s="2">
        <v>7939098</v>
      </c>
      <c r="I92" s="7">
        <f t="shared" si="1"/>
        <v>75.364329801697878</v>
      </c>
    </row>
    <row r="93" spans="1:9">
      <c r="A93" s="6">
        <v>2557</v>
      </c>
      <c r="B93" s="2" t="s">
        <v>100</v>
      </c>
      <c r="C93" s="2" t="s">
        <v>101</v>
      </c>
      <c r="D93" s="12" t="s">
        <v>11</v>
      </c>
      <c r="E93" s="2" t="s">
        <v>100</v>
      </c>
      <c r="G93" s="2">
        <v>8757021</v>
      </c>
      <c r="H93" s="2">
        <v>11561462</v>
      </c>
      <c r="I93" s="7">
        <f t="shared" si="1"/>
        <v>75.74319752986257</v>
      </c>
    </row>
    <row r="94" spans="1:9">
      <c r="A94" s="8">
        <v>2557</v>
      </c>
      <c r="B94" s="9" t="s">
        <v>100</v>
      </c>
      <c r="C94" s="9" t="s">
        <v>101</v>
      </c>
      <c r="D94" s="13" t="s">
        <v>12</v>
      </c>
      <c r="E94" s="9" t="s">
        <v>100</v>
      </c>
      <c r="F94" s="9"/>
      <c r="G94" s="9">
        <v>5069835</v>
      </c>
      <c r="H94" s="9">
        <v>5909384</v>
      </c>
      <c r="I94" s="10">
        <f t="shared" si="1"/>
        <v>85.792952361870547</v>
      </c>
    </row>
    <row r="95" spans="1:9">
      <c r="A95" s="3">
        <v>2557</v>
      </c>
      <c r="B95" s="4" t="s">
        <v>0</v>
      </c>
      <c r="C95" s="4" t="s">
        <v>101</v>
      </c>
      <c r="D95" s="11" t="s">
        <v>6</v>
      </c>
      <c r="E95" s="4" t="s">
        <v>100</v>
      </c>
      <c r="F95" s="4"/>
      <c r="G95" s="4">
        <v>2550605</v>
      </c>
      <c r="H95" s="4">
        <v>3009270</v>
      </c>
      <c r="I95" s="5">
        <f t="shared" si="1"/>
        <v>84.758263632043651</v>
      </c>
    </row>
    <row r="96" spans="1:9">
      <c r="A96" s="6">
        <v>2557</v>
      </c>
      <c r="B96" s="2" t="s">
        <v>0</v>
      </c>
      <c r="C96" s="2" t="s">
        <v>101</v>
      </c>
      <c r="D96" s="12" t="s">
        <v>8</v>
      </c>
      <c r="E96" s="2" t="s">
        <v>100</v>
      </c>
      <c r="G96" s="2">
        <v>5421385</v>
      </c>
      <c r="H96" s="2">
        <v>6386331</v>
      </c>
      <c r="I96" s="7">
        <f t="shared" si="1"/>
        <v>84.890448052254101</v>
      </c>
    </row>
    <row r="97" spans="1:9">
      <c r="A97" s="6">
        <v>2557</v>
      </c>
      <c r="B97" s="2" t="s">
        <v>0</v>
      </c>
      <c r="C97" s="2" t="s">
        <v>101</v>
      </c>
      <c r="D97" s="12" t="s">
        <v>10</v>
      </c>
      <c r="E97" s="2" t="s">
        <v>100</v>
      </c>
      <c r="G97" s="2">
        <v>2832754</v>
      </c>
      <c r="H97" s="2">
        <v>3633473</v>
      </c>
      <c r="I97" s="7">
        <f t="shared" si="1"/>
        <v>77.962709506854736</v>
      </c>
    </row>
    <row r="98" spans="1:9">
      <c r="A98" s="6">
        <v>2557</v>
      </c>
      <c r="B98" s="2" t="s">
        <v>0</v>
      </c>
      <c r="C98" s="2" t="s">
        <v>101</v>
      </c>
      <c r="D98" s="12" t="s">
        <v>11</v>
      </c>
      <c r="E98" s="2" t="s">
        <v>100</v>
      </c>
      <c r="G98" s="2">
        <v>4218369</v>
      </c>
      <c r="H98" s="2">
        <v>5356002</v>
      </c>
      <c r="I98" s="7">
        <f t="shared" si="1"/>
        <v>78.759660657333583</v>
      </c>
    </row>
    <row r="99" spans="1:9">
      <c r="A99" s="8">
        <v>2557</v>
      </c>
      <c r="B99" s="9" t="s">
        <v>0</v>
      </c>
      <c r="C99" s="9" t="s">
        <v>101</v>
      </c>
      <c r="D99" s="13" t="s">
        <v>12</v>
      </c>
      <c r="E99" s="9" t="s">
        <v>100</v>
      </c>
      <c r="F99" s="9"/>
      <c r="G99" s="9">
        <v>2453858</v>
      </c>
      <c r="H99" s="9">
        <v>2742488</v>
      </c>
      <c r="I99" s="10">
        <f t="shared" si="1"/>
        <v>89.475614843164308</v>
      </c>
    </row>
    <row r="100" spans="1:9">
      <c r="A100" s="3">
        <v>2557</v>
      </c>
      <c r="B100" s="4" t="s">
        <v>5</v>
      </c>
      <c r="C100" s="4" t="s">
        <v>101</v>
      </c>
      <c r="D100" s="11" t="s">
        <v>6</v>
      </c>
      <c r="E100" s="4" t="s">
        <v>100</v>
      </c>
      <c r="F100" s="4"/>
      <c r="G100" s="4">
        <v>2755505</v>
      </c>
      <c r="H100" s="4">
        <v>3397164</v>
      </c>
      <c r="I100" s="5">
        <f t="shared" si="1"/>
        <v>81.11192159106831</v>
      </c>
    </row>
    <row r="101" spans="1:9">
      <c r="A101" s="6">
        <v>2557</v>
      </c>
      <c r="B101" s="2" t="s">
        <v>5</v>
      </c>
      <c r="C101" s="2" t="s">
        <v>101</v>
      </c>
      <c r="D101" s="12" t="s">
        <v>8</v>
      </c>
      <c r="E101" s="2" t="s">
        <v>100</v>
      </c>
      <c r="G101" s="2">
        <v>5665665</v>
      </c>
      <c r="H101" s="2">
        <v>7203629</v>
      </c>
      <c r="I101" s="7">
        <f t="shared" si="1"/>
        <v>78.650149806437838</v>
      </c>
    </row>
    <row r="102" spans="1:9">
      <c r="A102" s="6">
        <v>2557</v>
      </c>
      <c r="B102" s="2" t="s">
        <v>5</v>
      </c>
      <c r="C102" s="2" t="s">
        <v>101</v>
      </c>
      <c r="D102" s="12" t="s">
        <v>10</v>
      </c>
      <c r="E102" s="2" t="s">
        <v>100</v>
      </c>
      <c r="G102" s="2">
        <v>3150494</v>
      </c>
      <c r="H102" s="2">
        <v>4305625</v>
      </c>
      <c r="I102" s="7">
        <f t="shared" si="1"/>
        <v>73.17158368413412</v>
      </c>
    </row>
    <row r="103" spans="1:9">
      <c r="A103" s="6">
        <v>2557</v>
      </c>
      <c r="B103" s="2" t="s">
        <v>5</v>
      </c>
      <c r="C103" s="2" t="s">
        <v>101</v>
      </c>
      <c r="D103" s="12" t="s">
        <v>11</v>
      </c>
      <c r="E103" s="2" t="s">
        <v>100</v>
      </c>
      <c r="G103" s="2">
        <v>4538652</v>
      </c>
      <c r="H103" s="2">
        <v>6205460</v>
      </c>
      <c r="I103" s="7">
        <f t="shared" si="1"/>
        <v>73.139654433353854</v>
      </c>
    </row>
    <row r="104" spans="1:9">
      <c r="A104" s="8">
        <v>2557</v>
      </c>
      <c r="B104" s="9" t="s">
        <v>5</v>
      </c>
      <c r="C104" s="9" t="s">
        <v>101</v>
      </c>
      <c r="D104" s="13" t="s">
        <v>12</v>
      </c>
      <c r="E104" s="9" t="s">
        <v>100</v>
      </c>
      <c r="F104" s="9"/>
      <c r="G104" s="9">
        <v>2615977</v>
      </c>
      <c r="H104" s="9">
        <v>3166896</v>
      </c>
      <c r="I104" s="10">
        <f t="shared" si="1"/>
        <v>82.60381774456755</v>
      </c>
    </row>
    <row r="105" spans="1:9">
      <c r="A105" s="3">
        <v>2557</v>
      </c>
      <c r="B105" s="4" t="s">
        <v>100</v>
      </c>
      <c r="C105" s="4" t="s">
        <v>101</v>
      </c>
      <c r="D105" s="4" t="s">
        <v>102</v>
      </c>
      <c r="E105" s="4" t="s">
        <v>7</v>
      </c>
      <c r="F105" s="4"/>
      <c r="G105" s="4">
        <v>16831610</v>
      </c>
      <c r="H105" s="4">
        <v>21150670</v>
      </c>
      <c r="I105" s="5">
        <f t="shared" si="1"/>
        <v>79.579559418212284</v>
      </c>
    </row>
    <row r="106" spans="1:9">
      <c r="A106" s="6">
        <v>2557</v>
      </c>
      <c r="B106" s="2" t="s">
        <v>0</v>
      </c>
      <c r="C106" s="2" t="s">
        <v>101</v>
      </c>
      <c r="D106" s="2" t="s">
        <v>102</v>
      </c>
      <c r="E106" s="2" t="s">
        <v>7</v>
      </c>
      <c r="G106" s="2">
        <v>8081567</v>
      </c>
      <c r="H106" s="2">
        <v>9798316</v>
      </c>
      <c r="I106" s="7">
        <f t="shared" si="1"/>
        <v>82.479142334254178</v>
      </c>
    </row>
    <row r="107" spans="1:9">
      <c r="A107" s="8">
        <v>2557</v>
      </c>
      <c r="B107" s="9" t="s">
        <v>5</v>
      </c>
      <c r="C107" s="9" t="s">
        <v>101</v>
      </c>
      <c r="D107" s="9" t="s">
        <v>102</v>
      </c>
      <c r="E107" s="9" t="s">
        <v>7</v>
      </c>
      <c r="F107" s="9"/>
      <c r="G107" s="9">
        <v>8750043</v>
      </c>
      <c r="H107" s="9">
        <v>11352354</v>
      </c>
      <c r="I107" s="10">
        <f t="shared" si="1"/>
        <v>77.076904050032269</v>
      </c>
    </row>
    <row r="108" spans="1:9">
      <c r="A108" s="3">
        <v>2557</v>
      </c>
      <c r="B108" s="4" t="s">
        <v>100</v>
      </c>
      <c r="C108" s="4" t="s">
        <v>101</v>
      </c>
      <c r="D108" s="4" t="s">
        <v>102</v>
      </c>
      <c r="E108" s="4" t="s">
        <v>9</v>
      </c>
      <c r="F108" s="4"/>
      <c r="G108" s="4">
        <v>19371654</v>
      </c>
      <c r="H108" s="4">
        <v>24255668</v>
      </c>
      <c r="I108" s="5">
        <f t="shared" si="1"/>
        <v>79.864442405791507</v>
      </c>
    </row>
    <row r="109" spans="1:9">
      <c r="A109" s="6">
        <v>2557</v>
      </c>
      <c r="B109" s="25" t="s">
        <v>0</v>
      </c>
      <c r="C109" s="25" t="s">
        <v>101</v>
      </c>
      <c r="D109" s="25" t="s">
        <v>102</v>
      </c>
      <c r="E109" s="25" t="s">
        <v>9</v>
      </c>
      <c r="F109" s="25"/>
      <c r="G109" s="25">
        <v>9395404</v>
      </c>
      <c r="H109" s="25">
        <v>11329248</v>
      </c>
      <c r="I109" s="7">
        <f t="shared" si="1"/>
        <v>82.930517541852737</v>
      </c>
    </row>
    <row r="110" spans="1:9">
      <c r="A110" s="8">
        <v>2557</v>
      </c>
      <c r="B110" s="9" t="s">
        <v>5</v>
      </c>
      <c r="C110" s="9" t="s">
        <v>101</v>
      </c>
      <c r="D110" s="9" t="s">
        <v>102</v>
      </c>
      <c r="E110" s="9" t="s">
        <v>9</v>
      </c>
      <c r="F110" s="9"/>
      <c r="G110" s="9">
        <v>9976250</v>
      </c>
      <c r="H110" s="9">
        <v>12926420</v>
      </c>
      <c r="I110" s="10">
        <f t="shared" si="1"/>
        <v>77.177207610459817</v>
      </c>
    </row>
    <row r="111" spans="1:9">
      <c r="A111" s="29"/>
      <c r="B111" s="25"/>
      <c r="C111" s="25"/>
      <c r="D111" s="25"/>
      <c r="E111" s="25"/>
      <c r="F111" s="25"/>
      <c r="G111" s="25"/>
      <c r="H111" s="25"/>
      <c r="I111" s="30"/>
    </row>
    <row r="112" spans="1:9">
      <c r="A112" s="29"/>
      <c r="B112" s="25"/>
      <c r="C112" s="25"/>
      <c r="D112" s="25"/>
      <c r="E112" s="25"/>
      <c r="F112" s="25"/>
      <c r="G112" s="25"/>
      <c r="H112" s="25"/>
      <c r="I112" s="30"/>
    </row>
    <row r="113" spans="1:9">
      <c r="A113" s="29"/>
      <c r="B113" s="25"/>
      <c r="C113" s="25"/>
      <c r="D113" s="25"/>
      <c r="E113" s="25"/>
      <c r="F113" s="25"/>
      <c r="G113" s="25"/>
      <c r="H113" s="25"/>
      <c r="I113" s="30"/>
    </row>
    <row r="114" spans="1:9">
      <c r="A114" s="29"/>
      <c r="B114" s="25"/>
      <c r="C114" s="24"/>
      <c r="D114" s="25"/>
      <c r="E114" s="25"/>
      <c r="F114" s="25"/>
      <c r="G114" s="25"/>
      <c r="H114" s="25"/>
      <c r="I114" s="30"/>
    </row>
    <row r="115" spans="1:9">
      <c r="A115" s="29"/>
      <c r="B115" s="25"/>
      <c r="C115" s="24"/>
      <c r="D115" s="25"/>
      <c r="E115" s="25"/>
      <c r="F115" s="25"/>
      <c r="G115" s="25"/>
      <c r="H115" s="25"/>
      <c r="I115" s="30"/>
    </row>
    <row r="116" spans="1:9">
      <c r="A116" s="29"/>
      <c r="B116" s="25"/>
      <c r="C116" s="24"/>
      <c r="D116" s="25"/>
      <c r="E116" s="25"/>
      <c r="F116" s="25"/>
      <c r="G116" s="25"/>
      <c r="H116" s="25"/>
      <c r="I116" s="30"/>
    </row>
    <row r="117" spans="1:9">
      <c r="A117" s="29"/>
      <c r="B117" s="25"/>
      <c r="C117" s="24"/>
      <c r="D117" s="25"/>
      <c r="E117" s="25"/>
      <c r="F117" s="25"/>
      <c r="G117" s="25"/>
      <c r="H117" s="25"/>
      <c r="I117" s="30"/>
    </row>
    <row r="118" spans="1:9">
      <c r="A118" s="29"/>
      <c r="B118" s="25"/>
      <c r="C118" s="25"/>
      <c r="D118" s="24"/>
      <c r="E118" s="25"/>
      <c r="F118" s="25"/>
      <c r="G118" s="25"/>
      <c r="H118" s="25"/>
      <c r="I118" s="30"/>
    </row>
    <row r="119" spans="1:9">
      <c r="A119" s="29"/>
      <c r="B119" s="25"/>
      <c r="C119" s="25"/>
      <c r="D119" s="24"/>
      <c r="E119" s="25"/>
      <c r="F119" s="25"/>
      <c r="G119" s="25"/>
      <c r="H119" s="25"/>
      <c r="I119" s="30"/>
    </row>
    <row r="120" spans="1:9">
      <c r="A120" s="29"/>
      <c r="B120" s="25"/>
      <c r="C120" s="25"/>
      <c r="D120" s="24"/>
      <c r="E120" s="25"/>
      <c r="F120" s="25"/>
      <c r="G120" s="25"/>
      <c r="H120" s="25"/>
      <c r="I120" s="30"/>
    </row>
    <row r="121" spans="1:9">
      <c r="A121" s="29"/>
      <c r="B121" s="25"/>
      <c r="C121" s="25"/>
      <c r="D121" s="24"/>
      <c r="E121" s="25"/>
      <c r="F121" s="25"/>
      <c r="G121" s="25"/>
      <c r="H121" s="25"/>
      <c r="I121" s="30"/>
    </row>
    <row r="122" spans="1:9">
      <c r="A122" s="29"/>
      <c r="B122" s="25"/>
      <c r="C122" s="25"/>
      <c r="D122" s="24"/>
      <c r="E122" s="25"/>
      <c r="F122" s="25"/>
      <c r="G122" s="25"/>
      <c r="H122" s="25"/>
      <c r="I122" s="30"/>
    </row>
    <row r="123" spans="1:9">
      <c r="A123" s="29"/>
      <c r="B123" s="25"/>
      <c r="C123" s="25"/>
      <c r="D123" s="24"/>
      <c r="E123" s="25"/>
      <c r="F123" s="25"/>
      <c r="G123" s="25"/>
      <c r="H123" s="25"/>
      <c r="I123" s="30"/>
    </row>
    <row r="124" spans="1:9">
      <c r="A124" s="29"/>
      <c r="B124" s="25"/>
      <c r="C124" s="25"/>
      <c r="D124" s="24"/>
      <c r="E124" s="25"/>
      <c r="F124" s="25"/>
      <c r="G124" s="25"/>
      <c r="H124" s="25"/>
      <c r="I124" s="30"/>
    </row>
    <row r="125" spans="1:9">
      <c r="A125" s="29"/>
      <c r="B125" s="25"/>
      <c r="C125" s="25"/>
      <c r="D125" s="24"/>
      <c r="E125" s="25"/>
      <c r="F125" s="25"/>
      <c r="G125" s="25"/>
      <c r="H125" s="25"/>
      <c r="I125" s="30"/>
    </row>
    <row r="126" spans="1:9">
      <c r="A126" s="29"/>
      <c r="B126" s="25"/>
      <c r="C126" s="25"/>
      <c r="D126" s="24"/>
      <c r="E126" s="25"/>
      <c r="F126" s="25"/>
      <c r="G126" s="25"/>
      <c r="H126" s="25"/>
      <c r="I126" s="30"/>
    </row>
    <row r="127" spans="1:9">
      <c r="A127" s="29"/>
      <c r="B127" s="25"/>
      <c r="C127" s="25"/>
      <c r="D127" s="24"/>
      <c r="E127" s="25"/>
      <c r="F127" s="25"/>
      <c r="G127" s="25"/>
      <c r="H127" s="25"/>
      <c r="I127" s="30"/>
    </row>
    <row r="128" spans="1:9">
      <c r="A128" s="29"/>
      <c r="B128" s="25"/>
      <c r="C128" s="25"/>
      <c r="D128" s="24"/>
      <c r="E128" s="25"/>
      <c r="F128" s="25"/>
      <c r="G128" s="25"/>
      <c r="H128" s="25"/>
      <c r="I128" s="30"/>
    </row>
    <row r="129" spans="1:9">
      <c r="A129" s="29"/>
      <c r="B129" s="25"/>
      <c r="C129" s="25"/>
      <c r="D129" s="24"/>
      <c r="E129" s="25"/>
      <c r="F129" s="25"/>
      <c r="G129" s="25"/>
      <c r="H129" s="25"/>
      <c r="I129" s="30"/>
    </row>
    <row r="130" spans="1:9">
      <c r="A130" s="29"/>
      <c r="B130" s="25"/>
      <c r="C130" s="25"/>
      <c r="D130" s="24"/>
      <c r="E130" s="25"/>
      <c r="F130" s="25"/>
      <c r="G130" s="25"/>
      <c r="H130" s="25"/>
      <c r="I130" s="30"/>
    </row>
    <row r="131" spans="1:9">
      <c r="A131" s="29"/>
      <c r="B131" s="25"/>
      <c r="C131" s="25"/>
      <c r="D131" s="24"/>
      <c r="E131" s="25"/>
      <c r="F131" s="25"/>
      <c r="G131" s="25"/>
      <c r="H131" s="25"/>
      <c r="I131" s="30"/>
    </row>
    <row r="132" spans="1:9">
      <c r="A132" s="29"/>
      <c r="B132" s="25"/>
      <c r="C132" s="25"/>
      <c r="D132" s="24"/>
      <c r="E132" s="25"/>
      <c r="F132" s="25"/>
      <c r="G132" s="25"/>
      <c r="H132" s="25"/>
      <c r="I132" s="30"/>
    </row>
    <row r="133" spans="1:9">
      <c r="A133" s="29"/>
      <c r="B133" s="25"/>
      <c r="C133" s="25"/>
      <c r="D133" s="25"/>
      <c r="E133" s="25"/>
      <c r="F133" s="25"/>
      <c r="G133" s="25"/>
      <c r="H133" s="25"/>
      <c r="I133" s="30"/>
    </row>
    <row r="134" spans="1:9">
      <c r="A134" s="29"/>
      <c r="B134" s="25"/>
      <c r="C134" s="25"/>
      <c r="D134" s="25"/>
      <c r="E134" s="25"/>
      <c r="F134" s="25"/>
      <c r="G134" s="25"/>
      <c r="H134" s="25"/>
      <c r="I134" s="30"/>
    </row>
    <row r="135" spans="1:9">
      <c r="A135" s="29"/>
      <c r="B135" s="25"/>
      <c r="C135" s="25"/>
      <c r="D135" s="25"/>
      <c r="E135" s="25"/>
      <c r="F135" s="25"/>
      <c r="G135" s="25"/>
      <c r="H135" s="25"/>
      <c r="I135" s="30"/>
    </row>
    <row r="136" spans="1:9">
      <c r="A136" s="29"/>
      <c r="B136" s="25"/>
      <c r="C136" s="25"/>
      <c r="D136" s="25"/>
      <c r="E136" s="25"/>
      <c r="F136" s="25"/>
      <c r="G136" s="25"/>
      <c r="H136" s="25"/>
      <c r="I136" s="30"/>
    </row>
    <row r="137" spans="1:9">
      <c r="A137" s="29"/>
      <c r="B137" s="25"/>
      <c r="C137" s="25"/>
      <c r="D137" s="25"/>
      <c r="E137" s="25"/>
      <c r="F137" s="25"/>
      <c r="G137" s="25"/>
      <c r="H137" s="25"/>
      <c r="I137" s="30"/>
    </row>
    <row r="138" spans="1:9">
      <c r="A138" s="29"/>
      <c r="B138" s="25"/>
      <c r="C138" s="25"/>
      <c r="D138" s="25"/>
      <c r="E138" s="25"/>
      <c r="F138" s="25"/>
      <c r="G138" s="25"/>
      <c r="H138" s="25"/>
      <c r="I138" s="30"/>
    </row>
    <row r="139" spans="1:9">
      <c r="A139" s="29"/>
      <c r="B139" s="25"/>
      <c r="C139" s="25"/>
      <c r="D139" s="25"/>
      <c r="E139" s="25"/>
      <c r="F139" s="28"/>
      <c r="G139" s="25"/>
      <c r="H139" s="25"/>
      <c r="I139" s="30"/>
    </row>
    <row r="140" spans="1:9">
      <c r="A140" s="29"/>
      <c r="B140" s="25"/>
      <c r="C140" s="25"/>
      <c r="D140" s="25"/>
      <c r="E140" s="25"/>
      <c r="F140" s="28"/>
      <c r="G140" s="25"/>
      <c r="H140" s="25"/>
      <c r="I140" s="30"/>
    </row>
    <row r="141" spans="1:9">
      <c r="A141" s="29"/>
      <c r="B141" s="25"/>
      <c r="C141" s="25"/>
      <c r="D141" s="25"/>
      <c r="E141" s="25"/>
      <c r="F141" s="28"/>
      <c r="G141" s="25"/>
      <c r="H141" s="25"/>
      <c r="I141" s="30"/>
    </row>
    <row r="142" spans="1:9">
      <c r="A142" s="29"/>
      <c r="B142" s="25"/>
      <c r="C142" s="25"/>
      <c r="D142" s="25"/>
      <c r="E142" s="25"/>
      <c r="F142" s="28"/>
      <c r="G142" s="25"/>
      <c r="H142" s="25"/>
      <c r="I142" s="30"/>
    </row>
    <row r="143" spans="1:9">
      <c r="A143" s="29"/>
      <c r="B143" s="25"/>
      <c r="C143" s="25"/>
      <c r="D143" s="25"/>
      <c r="E143" s="25"/>
      <c r="F143" s="28"/>
      <c r="G143" s="25"/>
      <c r="H143" s="25"/>
      <c r="I143" s="30"/>
    </row>
    <row r="144" spans="1:9">
      <c r="A144" s="29"/>
      <c r="B144" s="25"/>
      <c r="C144" s="25"/>
      <c r="D144" s="25"/>
      <c r="E144" s="25"/>
      <c r="F144" s="28"/>
      <c r="G144" s="25"/>
      <c r="H144" s="25"/>
      <c r="I144" s="30"/>
    </row>
    <row r="145" spans="1:9">
      <c r="A145" s="29"/>
      <c r="B145" s="25"/>
      <c r="C145" s="25"/>
      <c r="D145" s="25"/>
      <c r="E145" s="25"/>
      <c r="F145" s="28"/>
      <c r="G145" s="25"/>
      <c r="H145" s="25"/>
      <c r="I145" s="30"/>
    </row>
    <row r="146" spans="1:9">
      <c r="A146" s="29"/>
      <c r="B146" s="25"/>
      <c r="C146" s="25"/>
      <c r="D146" s="25"/>
      <c r="E146" s="25"/>
      <c r="F146" s="28"/>
      <c r="G146" s="25"/>
      <c r="H146" s="25"/>
      <c r="I146" s="30"/>
    </row>
    <row r="147" spans="1:9">
      <c r="A147" s="29"/>
      <c r="B147" s="25"/>
      <c r="C147" s="25"/>
      <c r="D147" s="25"/>
      <c r="E147" s="25"/>
      <c r="F147" s="28"/>
      <c r="G147" s="25"/>
      <c r="H147" s="25"/>
      <c r="I147" s="30"/>
    </row>
    <row r="148" spans="1:9">
      <c r="A148" s="29"/>
      <c r="B148" s="25"/>
      <c r="C148" s="25"/>
      <c r="D148" s="25"/>
      <c r="E148" s="25"/>
      <c r="F148" s="28"/>
      <c r="G148" s="25"/>
      <c r="H148" s="25"/>
      <c r="I148" s="30"/>
    </row>
    <row r="149" spans="1:9">
      <c r="A149" s="29"/>
      <c r="B149" s="25"/>
      <c r="C149" s="25"/>
      <c r="D149" s="25"/>
      <c r="E149" s="25"/>
      <c r="F149" s="28"/>
      <c r="G149" s="25"/>
      <c r="H149" s="25"/>
      <c r="I149" s="30"/>
    </row>
    <row r="150" spans="1:9">
      <c r="A150" s="29"/>
      <c r="B150" s="25"/>
      <c r="C150" s="25"/>
      <c r="D150" s="25"/>
      <c r="E150" s="25"/>
      <c r="F150" s="28"/>
      <c r="G150" s="25"/>
      <c r="H150" s="25"/>
      <c r="I150" s="30"/>
    </row>
  </sheetData>
  <sheetProtection algorithmName="SHA-512" hashValue="8UgVymSarpMMBR777g1Tfwevi6/eck6tZftIqKYEnFZsFfMKmp9tcZoDuTvTm3Wncl0fFyjjo8BH6+viPv5s/Q==" saltValue="yFuC7IlXiWrawkENu3wkC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A1DF-CD15-441B-ADC9-EA50B7386845}">
  <dimension ref="A1:A9"/>
  <sheetViews>
    <sheetView workbookViewId="0"/>
  </sheetViews>
  <sheetFormatPr defaultColWidth="9.140625" defaultRowHeight="12.75"/>
  <cols>
    <col min="1" max="1" width="27.42578125" style="2" customWidth="1"/>
    <col min="2" max="16384" width="9.140625" style="2"/>
  </cols>
  <sheetData>
    <row r="1" spans="1:1">
      <c r="A1" s="23" t="s">
        <v>98</v>
      </c>
    </row>
    <row r="2" spans="1:1">
      <c r="A2" s="2" t="s">
        <v>108</v>
      </c>
    </row>
    <row r="3" spans="1:1">
      <c r="A3" s="2" t="s">
        <v>96</v>
      </c>
    </row>
    <row r="5" spans="1:1">
      <c r="A5" s="23" t="s">
        <v>97</v>
      </c>
    </row>
    <row r="6" spans="1:1">
      <c r="A6" s="2" t="s">
        <v>99</v>
      </c>
    </row>
    <row r="9" spans="1:1">
      <c r="A9" s="2" t="s">
        <v>106</v>
      </c>
    </row>
  </sheetData>
  <sheetProtection algorithmName="SHA-512" hashValue="qTUtioi7R89OoCFf/eZF5PNWxPMPpL48Jkm1XUg5z/Wu8pXMzYyEw8dL+UZpl6G5JEe5T5E4eZuSstRWAtTDjQ==" saltValue="xITSQ3oncTk3RpAVpdTdH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ตลาดสดและตลาดนัด</vt:lpstr>
      <vt:lpstr>ตลาดสดและตลาดนัด(ภาพรวม)</vt:lpstr>
      <vt:lpstr>ที่มาของข้อมูล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pinij faramnuay</dc:creator>
  <cp:lastModifiedBy>pinij faramnuay</cp:lastModifiedBy>
  <dcterms:created xsi:type="dcterms:W3CDTF">2024-03-16T13:04:45Z</dcterms:created>
  <dcterms:modified xsi:type="dcterms:W3CDTF">2024-04-14T07:29:38Z</dcterms:modified>
</cp:coreProperties>
</file>