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18256CAE-6ED8-445F-A284-04A299A310F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โฆษณาแอลกอฮอล์" sheetId="1" r:id="rId1"/>
    <sheet name="โฆษณาแอลกอฮอล์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3" l="1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91" i="1" l="1"/>
  <c r="H291" i="1"/>
  <c r="I290" i="1"/>
  <c r="H290" i="1"/>
  <c r="J290" i="1" s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J282" i="1" s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J266" i="1" s="1"/>
  <c r="I265" i="1"/>
  <c r="H265" i="1"/>
  <c r="I264" i="1"/>
  <c r="H264" i="1"/>
  <c r="I263" i="1"/>
  <c r="H263" i="1"/>
  <c r="I262" i="1"/>
  <c r="H262" i="1"/>
  <c r="J261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J223" i="1" s="1"/>
  <c r="I222" i="1"/>
  <c r="H222" i="1"/>
  <c r="J222" i="1" s="1"/>
  <c r="I221" i="1"/>
  <c r="H221" i="1"/>
  <c r="I220" i="1"/>
  <c r="H220" i="1"/>
  <c r="J220" i="1" s="1"/>
  <c r="I219" i="1"/>
  <c r="H219" i="1"/>
  <c r="I218" i="1"/>
  <c r="H218" i="1"/>
  <c r="J218" i="1" s="1"/>
  <c r="I217" i="1"/>
  <c r="H217" i="1"/>
  <c r="I216" i="1"/>
  <c r="H216" i="1"/>
  <c r="I215" i="1"/>
  <c r="H215" i="1"/>
  <c r="I214" i="1"/>
  <c r="H214" i="1"/>
  <c r="J214" i="1" s="1"/>
  <c r="I213" i="1"/>
  <c r="H213" i="1"/>
  <c r="I212" i="1"/>
  <c r="H212" i="1"/>
  <c r="J221" i="1" l="1"/>
  <c r="J225" i="1"/>
  <c r="J229" i="1"/>
  <c r="J237" i="1"/>
  <c r="J238" i="1"/>
  <c r="J258" i="1"/>
  <c r="J267" i="1"/>
  <c r="J269" i="1"/>
  <c r="J277" i="1"/>
  <c r="J246" i="1"/>
  <c r="J250" i="1"/>
  <c r="J213" i="1"/>
  <c r="J230" i="1"/>
  <c r="J234" i="1"/>
  <c r="J236" i="1"/>
  <c r="J239" i="1"/>
  <c r="J245" i="1"/>
  <c r="J253" i="1"/>
  <c r="J274" i="1"/>
  <c r="J283" i="1"/>
  <c r="J285" i="1"/>
  <c r="J241" i="1"/>
  <c r="J256" i="1"/>
  <c r="J265" i="1"/>
  <c r="J272" i="1"/>
  <c r="J288" i="1"/>
  <c r="J259" i="1"/>
  <c r="J275" i="1"/>
  <c r="J291" i="1"/>
  <c r="J254" i="1"/>
  <c r="J270" i="1"/>
  <c r="J281" i="1"/>
  <c r="J286" i="1"/>
  <c r="J257" i="1"/>
  <c r="J262" i="1"/>
  <c r="J264" i="1"/>
  <c r="J273" i="1"/>
  <c r="J278" i="1"/>
  <c r="J280" i="1"/>
  <c r="J289" i="1"/>
  <c r="J215" i="1"/>
  <c r="J226" i="1"/>
  <c r="J228" i="1"/>
  <c r="J231" i="1"/>
  <c r="J233" i="1"/>
  <c r="J242" i="1"/>
  <c r="J244" i="1"/>
  <c r="J247" i="1"/>
  <c r="J249" i="1"/>
  <c r="J212" i="1"/>
  <c r="J217" i="1"/>
  <c r="J284" i="1"/>
  <c r="J252" i="1"/>
  <c r="J255" i="1"/>
  <c r="J260" i="1"/>
  <c r="J263" i="1"/>
  <c r="J268" i="1"/>
  <c r="J271" i="1"/>
  <c r="J276" i="1"/>
  <c r="J279" i="1"/>
  <c r="J287" i="1"/>
  <c r="J216" i="1"/>
  <c r="J219" i="1"/>
  <c r="J224" i="1"/>
  <c r="J227" i="1"/>
  <c r="J232" i="1"/>
  <c r="J235" i="1"/>
  <c r="J240" i="1"/>
  <c r="J243" i="1"/>
  <c r="J248" i="1"/>
  <c r="J25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</calcChain>
</file>

<file path=xl/sharedStrings.xml><?xml version="1.0" encoding="utf-8"?>
<sst xmlns="http://schemas.openxmlformats.org/spreadsheetml/2006/main" count="1446" uniqueCount="111">
  <si>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</si>
  <si>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</si>
  <si>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</si>
  <si>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</si>
  <si>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</si>
  <si>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</si>
  <si>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</si>
  <si>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</si>
  <si>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</si>
  <si>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</si>
  <si>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</si>
  <si>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</si>
  <si>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</si>
  <si>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</si>
  <si>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</si>
  <si>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</si>
  <si>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</si>
  <si>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</si>
  <si>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</si>
  <si>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</si>
  <si>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</si>
  <si>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</si>
  <si>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</si>
  <si>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</si>
  <si>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</si>
  <si>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</si>
  <si>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</si>
  <si>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</si>
  <si>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</si>
  <si>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</si>
  <si>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</si>
  <si>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</si>
  <si>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</si>
  <si>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</si>
  <si>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</si>
  <si>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</si>
  <si>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</si>
  <si>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</si>
  <si>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</si>
  <si>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</si>
  <si>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</si>
  <si>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</si>
  <si>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</si>
  <si>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</si>
  <si>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</si>
  <si>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</si>
  <si>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</si>
  <si>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</si>
  <si>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</si>
  <si>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</si>
  <si>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</si>
  <si>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</si>
  <si>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</si>
  <si>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</si>
  <si>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</si>
  <si>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</si>
  <si>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</si>
  <si>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</si>
  <si>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</si>
  <si>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</si>
  <si>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</si>
  <si>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</si>
  <si>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</si>
  <si>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</si>
  <si>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</si>
  <si>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</si>
  <si>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</si>
  <si>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</si>
  <si>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</si>
  <si>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</si>
  <si>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</si>
  <si>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</si>
  <si>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</si>
  <si>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</si>
  <si>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</si>
  <si>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</si>
  <si>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</si>
  <si>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</si>
  <si>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</si>
  <si>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</si>
  <si>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</si>
  <si>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</si>
  <si>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</si>
  <si>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</si>
  <si>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</si>
  <si>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</si>
  <si>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</si>
  <si>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</si>
  <si>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</si>
  <si>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</si>
  <si>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</si>
  <si>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</si>
  <si>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</si>
  <si>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</si>
  <si>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</si>
  <si>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</si>
  <si>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</si>
  <si>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</si>
  <si>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</si>
  <si>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รวม</t>
  </si>
  <si>
    <t>15 ปีขึ้นไป</t>
  </si>
  <si>
    <t>ประเทศ</t>
  </si>
  <si>
    <t>จำนวนผู้พบเห็นโฆษณาส่งเสริมการขายเครื่องดื่มแอลกอฮอล์ (ตัวตั้ง)</t>
  </si>
  <si>
    <t>การสำรวจพฤติกรรมการสูบบุหรี่และดื่มสุราของประชากร พ.ศ. 2560 สำนักงานสถิติแห่งชาติ</t>
  </si>
  <si>
    <t>จำนวนประชากร ที่ตอบข้อมูลเอง (ตัวหาร)</t>
  </si>
  <si>
    <t>ปี 2564 คิดจาก ผู้ที่พบเห็นการส่งเสริมการขายโดยการสนับสนุนกีฬา หรือ โดยการสนับสนุนดนตรี/เทศกาล หรือ โดยการลด แลก แจก แถม ชิงโชค หรือ การโฆษณาออนไลน์ ในรอบ 12 เดือน</t>
  </si>
  <si>
    <t>ปี 2564 จำนวนประชากร ใช้เฉพาะที่ตอบข้อมูลเอง ซึ่งจะน้อยกว่า จำนวนประชากรทั้งหมด</t>
  </si>
  <si>
    <t>ปี 2560 คิดจาก ผู้ที่พบเห็นการโฆษณาส่งเสริมการขายเครื่องดื่มแอลกอฮอล์ในรอบ 30 วัน</t>
  </si>
  <si>
    <t>ร้อยละประชากรที่พบเห็นการโฆษณาส่งเสริมการขายเครื่องดื่มแอลกอฮอล์ คำนวนจาก จำนวนผู้พบเห็นการโฆษณาส่งเสริมการขายเครื่องดื่มแอลกอฮอล์ * 100 / จำนวนประชากร</t>
  </si>
  <si>
    <t>ร้อยละประชากรที่พบเห็นการโฆษณาส่งเสริมการขายเครื่องดื่มแอลกอฮอล์</t>
  </si>
  <si>
    <t>คำนวณร้อยละประชากรที่พบเห็นการโฆษณาส่งเสริมการขายเครื่องดื่มแอลกอฮอล์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</si>
</sst>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1" applyFont="1"/>
    <xf numFmtId="0" fontId="4" fillId="0" borderId="0" xfId="1" applyFont="1" applyAlignment="1">
      <alignment vertical="top"/>
    </xf>
    <xf numFmtId="0" fontId="6" fillId="0" borderId="0" xfId="0" applyFont="1"/>
    <xf numFmtId="0" fontId="5" fillId="0" borderId="0" xfId="2" applyFont="1" applyBorder="1"/>
    <xf numFmtId="0" fontId="4" fillId="0" borderId="0" xfId="0" applyFont="1" applyBorder="1"/>
    <xf numFmtId="0" fontId="5" fillId="0" borderId="0" xfId="2" applyFont="1" applyBorder="1" applyAlignment="1">
      <alignment vertical="center"/>
    </xf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1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37.42578125" style="2" customWidth="1"/>
    <col min="9" max="9" width="25.85546875" style="2" customWidth="1"/>
    <col min="10" max="10" width="25.5703125" style="2" customWidth="1"/>
    <col min="11" max="16384" width="9.140625" style="2"/>
  </cols>
  <sheetData>
    <row r="1" spans="1:10">
      <c r="A1" s="23" t="s">
        <v>109</v>
      </c>
    </row>
    <row r="2" spans="1:10">
      <c r="A2" s="21" t="s">
        <v>89</v>
      </c>
      <c r="B2" s="21" t="s">
        <v>90</v>
      </c>
      <c r="C2" s="21" t="s">
        <v>91</v>
      </c>
      <c r="D2" s="21" t="s">
        <v>92</v>
      </c>
      <c r="E2" s="21" t="s">
        <v>93</v>
      </c>
      <c r="F2" s="21" t="s">
        <v>94</v>
      </c>
      <c r="G2" s="21" t="s">
        <v>95</v>
      </c>
      <c r="H2" s="22" t="s">
        <v>102</v>
      </c>
      <c r="I2" s="22" t="s">
        <v>104</v>
      </c>
      <c r="J2" s="24" t="s">
        <v>109</v>
      </c>
    </row>
    <row r="3" spans="1:10">
      <c r="A3" s="3">
        <v>2564</v>
      </c>
      <c r="B3" s="11" t="s">
        <v>0</v>
      </c>
      <c r="C3" s="11" t="s">
        <v>1</v>
      </c>
      <c r="D3" s="11" t="s">
        <v>101</v>
      </c>
      <c r="E3" s="11" t="s">
        <v>99</v>
      </c>
      <c r="F3" s="11"/>
      <c r="G3" s="17"/>
      <c r="H3" s="4">
        <v>389758</v>
      </c>
      <c r="I3" s="4">
        <v>1111551</v>
      </c>
      <c r="J3" s="5">
        <f>H3*100/I3</f>
        <v>35.06433802857449</v>
      </c>
    </row>
    <row r="4" spans="1:10">
      <c r="A4" s="6">
        <v>2564</v>
      </c>
      <c r="B4" s="26" t="s">
        <v>0</v>
      </c>
      <c r="C4" s="26" t="s">
        <v>2</v>
      </c>
      <c r="D4" s="26" t="s">
        <v>101</v>
      </c>
      <c r="E4" s="26" t="s">
        <v>99</v>
      </c>
      <c r="F4" s="26"/>
      <c r="G4" s="18"/>
      <c r="H4" s="27">
        <v>1207739</v>
      </c>
      <c r="I4" s="27">
        <v>3949045</v>
      </c>
      <c r="J4" s="7">
        <f t="shared" ref="J4:J67" si="0">H4*100/I4</f>
        <v>30.583065019517377</v>
      </c>
    </row>
    <row r="5" spans="1:10">
      <c r="A5" s="6">
        <v>2564</v>
      </c>
      <c r="B5" s="26" t="s">
        <v>0</v>
      </c>
      <c r="C5" s="26" t="s">
        <v>3</v>
      </c>
      <c r="D5" s="26" t="s">
        <v>101</v>
      </c>
      <c r="E5" s="26" t="s">
        <v>99</v>
      </c>
      <c r="F5" s="26"/>
      <c r="G5" s="18"/>
      <c r="H5" s="27">
        <v>912428</v>
      </c>
      <c r="I5" s="27">
        <v>3782354</v>
      </c>
      <c r="J5" s="7">
        <f t="shared" si="0"/>
        <v>24.123284071242406</v>
      </c>
    </row>
    <row r="6" spans="1:10">
      <c r="A6" s="6">
        <v>2564</v>
      </c>
      <c r="B6" s="26" t="s">
        <v>0</v>
      </c>
      <c r="C6" s="26" t="s">
        <v>4</v>
      </c>
      <c r="D6" s="26" t="s">
        <v>101</v>
      </c>
      <c r="E6" s="26" t="s">
        <v>99</v>
      </c>
      <c r="F6" s="26"/>
      <c r="G6" s="18"/>
      <c r="H6" s="27">
        <v>533835</v>
      </c>
      <c r="I6" s="27">
        <v>3393921</v>
      </c>
      <c r="J6" s="7">
        <f t="shared" si="0"/>
        <v>15.729152210673142</v>
      </c>
    </row>
    <row r="7" spans="1:10">
      <c r="A7" s="6">
        <v>2564</v>
      </c>
      <c r="B7" s="26" t="s">
        <v>5</v>
      </c>
      <c r="C7" s="26" t="s">
        <v>1</v>
      </c>
      <c r="D7" s="26" t="s">
        <v>101</v>
      </c>
      <c r="E7" s="26" t="s">
        <v>99</v>
      </c>
      <c r="F7" s="26"/>
      <c r="G7" s="18"/>
      <c r="H7" s="27">
        <v>384213</v>
      </c>
      <c r="I7" s="27">
        <v>1287338</v>
      </c>
      <c r="J7" s="7">
        <f t="shared" si="0"/>
        <v>29.845541730299267</v>
      </c>
    </row>
    <row r="8" spans="1:10">
      <c r="A8" s="6">
        <v>2564</v>
      </c>
      <c r="B8" s="26" t="s">
        <v>5</v>
      </c>
      <c r="C8" s="26" t="s">
        <v>2</v>
      </c>
      <c r="D8" s="26" t="s">
        <v>101</v>
      </c>
      <c r="E8" s="26" t="s">
        <v>99</v>
      </c>
      <c r="F8" s="28"/>
      <c r="G8" s="18"/>
      <c r="H8" s="27">
        <v>1181497</v>
      </c>
      <c r="I8" s="27">
        <v>4917580</v>
      </c>
      <c r="J8" s="7">
        <f t="shared" si="0"/>
        <v>24.025984325623579</v>
      </c>
    </row>
    <row r="9" spans="1:10">
      <c r="A9" s="6">
        <v>2564</v>
      </c>
      <c r="B9" s="26" t="s">
        <v>5</v>
      </c>
      <c r="C9" s="26" t="s">
        <v>3</v>
      </c>
      <c r="D9" s="26" t="s">
        <v>101</v>
      </c>
      <c r="E9" s="26" t="s">
        <v>99</v>
      </c>
      <c r="F9" s="26"/>
      <c r="G9" s="18"/>
      <c r="H9" s="27">
        <v>965894</v>
      </c>
      <c r="I9" s="27">
        <v>5259401</v>
      </c>
      <c r="J9" s="7">
        <f t="shared" si="0"/>
        <v>18.365095188596573</v>
      </c>
    </row>
    <row r="10" spans="1:10">
      <c r="A10" s="6">
        <v>2564</v>
      </c>
      <c r="B10" s="26" t="s">
        <v>5</v>
      </c>
      <c r="C10" s="26" t="s">
        <v>4</v>
      </c>
      <c r="D10" s="26" t="s">
        <v>101</v>
      </c>
      <c r="E10" s="26" t="s">
        <v>99</v>
      </c>
      <c r="F10" s="26"/>
      <c r="G10" s="18"/>
      <c r="H10" s="27">
        <v>474717</v>
      </c>
      <c r="I10" s="27">
        <v>4637000</v>
      </c>
      <c r="J10" s="7">
        <f t="shared" si="0"/>
        <v>10.237588958378263</v>
      </c>
    </row>
    <row r="11" spans="1:10">
      <c r="A11" s="6">
        <v>2564</v>
      </c>
      <c r="B11" s="26" t="s">
        <v>0</v>
      </c>
      <c r="C11" s="26" t="s">
        <v>100</v>
      </c>
      <c r="D11" s="26" t="s">
        <v>6</v>
      </c>
      <c r="E11" s="26" t="s">
        <v>7</v>
      </c>
      <c r="F11" s="26"/>
      <c r="G11" s="18"/>
      <c r="H11" s="27">
        <v>626504</v>
      </c>
      <c r="I11" s="27">
        <v>1654698</v>
      </c>
      <c r="J11" s="7">
        <f t="shared" si="0"/>
        <v>37.862135567940491</v>
      </c>
    </row>
    <row r="12" spans="1:10">
      <c r="A12" s="6">
        <v>2564</v>
      </c>
      <c r="B12" s="26" t="s">
        <v>0</v>
      </c>
      <c r="C12" s="26" t="s">
        <v>100</v>
      </c>
      <c r="D12" s="26" t="s">
        <v>8</v>
      </c>
      <c r="E12" s="26" t="s">
        <v>7</v>
      </c>
      <c r="F12" s="26"/>
      <c r="G12" s="18"/>
      <c r="H12" s="27">
        <v>507896</v>
      </c>
      <c r="I12" s="27">
        <v>1849533</v>
      </c>
      <c r="J12" s="7">
        <f t="shared" si="0"/>
        <v>27.460769826761673</v>
      </c>
    </row>
    <row r="13" spans="1:10">
      <c r="A13" s="6">
        <v>2564</v>
      </c>
      <c r="B13" s="26" t="s">
        <v>0</v>
      </c>
      <c r="C13" s="26" t="s">
        <v>100</v>
      </c>
      <c r="D13" s="26" t="s">
        <v>8</v>
      </c>
      <c r="E13" s="26" t="s">
        <v>9</v>
      </c>
      <c r="F13" s="26"/>
      <c r="G13" s="18"/>
      <c r="H13" s="27">
        <v>458515</v>
      </c>
      <c r="I13" s="27">
        <v>1972818</v>
      </c>
      <c r="J13" s="7">
        <f t="shared" si="0"/>
        <v>23.241626951903317</v>
      </c>
    </row>
    <row r="14" spans="1:10">
      <c r="A14" s="6">
        <v>2564</v>
      </c>
      <c r="B14" s="26" t="s">
        <v>0</v>
      </c>
      <c r="C14" s="26" t="s">
        <v>100</v>
      </c>
      <c r="D14" s="26" t="s">
        <v>10</v>
      </c>
      <c r="E14" s="26" t="s">
        <v>7</v>
      </c>
      <c r="F14" s="26"/>
      <c r="G14" s="18"/>
      <c r="H14" s="27">
        <v>151557</v>
      </c>
      <c r="I14" s="27">
        <v>778909</v>
      </c>
      <c r="J14" s="7">
        <f t="shared" si="0"/>
        <v>19.45760031017744</v>
      </c>
    </row>
    <row r="15" spans="1:10">
      <c r="A15" s="6">
        <v>2564</v>
      </c>
      <c r="B15" s="26" t="s">
        <v>0</v>
      </c>
      <c r="C15" s="26" t="s">
        <v>100</v>
      </c>
      <c r="D15" s="26" t="s">
        <v>10</v>
      </c>
      <c r="E15" s="26" t="s">
        <v>9</v>
      </c>
      <c r="F15" s="26"/>
      <c r="G15" s="18"/>
      <c r="H15" s="27">
        <v>265151</v>
      </c>
      <c r="I15" s="27">
        <v>1411122</v>
      </c>
      <c r="J15" s="7">
        <f t="shared" si="0"/>
        <v>18.790083352112717</v>
      </c>
    </row>
    <row r="16" spans="1:10">
      <c r="A16" s="6">
        <v>2564</v>
      </c>
      <c r="B16" s="26" t="s">
        <v>0</v>
      </c>
      <c r="C16" s="26" t="s">
        <v>100</v>
      </c>
      <c r="D16" s="26" t="s">
        <v>11</v>
      </c>
      <c r="E16" s="26" t="s">
        <v>7</v>
      </c>
      <c r="F16" s="26"/>
      <c r="G16" s="18"/>
      <c r="H16" s="27">
        <v>295775</v>
      </c>
      <c r="I16" s="27">
        <v>984392</v>
      </c>
      <c r="J16" s="7">
        <f t="shared" si="0"/>
        <v>30.046465229298896</v>
      </c>
    </row>
    <row r="17" spans="1:10">
      <c r="A17" s="6">
        <v>2564</v>
      </c>
      <c r="B17" s="26" t="s">
        <v>0</v>
      </c>
      <c r="C17" s="26" t="s">
        <v>100</v>
      </c>
      <c r="D17" s="26" t="s">
        <v>11</v>
      </c>
      <c r="E17" s="26" t="s">
        <v>9</v>
      </c>
      <c r="F17" s="26"/>
      <c r="G17" s="18"/>
      <c r="H17" s="27">
        <v>499686</v>
      </c>
      <c r="I17" s="27">
        <v>2083088</v>
      </c>
      <c r="J17" s="7">
        <f t="shared" si="0"/>
        <v>23.987752797769467</v>
      </c>
    </row>
    <row r="18" spans="1:10">
      <c r="A18" s="6">
        <v>2564</v>
      </c>
      <c r="B18" s="26" t="s">
        <v>0</v>
      </c>
      <c r="C18" s="26" t="s">
        <v>100</v>
      </c>
      <c r="D18" s="26" t="s">
        <v>12</v>
      </c>
      <c r="E18" s="26" t="s">
        <v>7</v>
      </c>
      <c r="F18" s="26"/>
      <c r="G18" s="18"/>
      <c r="H18" s="27">
        <v>101241</v>
      </c>
      <c r="I18" s="27">
        <v>546487</v>
      </c>
      <c r="J18" s="7">
        <f t="shared" si="0"/>
        <v>18.5257837789371</v>
      </c>
    </row>
    <row r="19" spans="1:10">
      <c r="A19" s="6">
        <v>2564</v>
      </c>
      <c r="B19" s="26" t="s">
        <v>0</v>
      </c>
      <c r="C19" s="26" t="s">
        <v>100</v>
      </c>
      <c r="D19" s="26" t="s">
        <v>12</v>
      </c>
      <c r="E19" s="26" t="s">
        <v>9</v>
      </c>
      <c r="F19" s="26"/>
      <c r="G19" s="18"/>
      <c r="H19" s="27">
        <v>137435</v>
      </c>
      <c r="I19" s="27">
        <v>955824</v>
      </c>
      <c r="J19" s="7">
        <f t="shared" si="0"/>
        <v>14.378693148529436</v>
      </c>
    </row>
    <row r="20" spans="1:10">
      <c r="A20" s="6">
        <v>2564</v>
      </c>
      <c r="B20" s="26" t="s">
        <v>5</v>
      </c>
      <c r="C20" s="26" t="s">
        <v>100</v>
      </c>
      <c r="D20" s="26" t="s">
        <v>6</v>
      </c>
      <c r="E20" s="26" t="s">
        <v>7</v>
      </c>
      <c r="F20" s="26"/>
      <c r="G20" s="18"/>
      <c r="H20" s="27">
        <v>590949</v>
      </c>
      <c r="I20" s="27">
        <v>1984185</v>
      </c>
      <c r="J20" s="7">
        <f t="shared" si="0"/>
        <v>29.782958746286258</v>
      </c>
    </row>
    <row r="21" spans="1:10">
      <c r="A21" s="6">
        <v>2564</v>
      </c>
      <c r="B21" s="26" t="s">
        <v>5</v>
      </c>
      <c r="C21" s="26" t="s">
        <v>100</v>
      </c>
      <c r="D21" s="26" t="s">
        <v>8</v>
      </c>
      <c r="E21" s="26" t="s">
        <v>7</v>
      </c>
      <c r="F21" s="26"/>
      <c r="G21" s="18"/>
      <c r="H21" s="27">
        <v>408162</v>
      </c>
      <c r="I21" s="27">
        <v>2197979</v>
      </c>
      <c r="J21" s="7">
        <f t="shared" si="0"/>
        <v>18.569877146232972</v>
      </c>
    </row>
    <row r="22" spans="1:10">
      <c r="A22" s="6">
        <v>2564</v>
      </c>
      <c r="B22" s="26" t="s">
        <v>5</v>
      </c>
      <c r="C22" s="26" t="s">
        <v>100</v>
      </c>
      <c r="D22" s="26" t="s">
        <v>8</v>
      </c>
      <c r="E22" s="26" t="s">
        <v>9</v>
      </c>
      <c r="F22" s="26"/>
      <c r="G22" s="18"/>
      <c r="H22" s="27">
        <v>433226</v>
      </c>
      <c r="I22" s="27">
        <v>2594804</v>
      </c>
      <c r="J22" s="7">
        <f t="shared" si="0"/>
        <v>16.695904584700809</v>
      </c>
    </row>
    <row r="23" spans="1:10">
      <c r="A23" s="6">
        <v>2564</v>
      </c>
      <c r="B23" s="26" t="s">
        <v>5</v>
      </c>
      <c r="C23" s="26" t="s">
        <v>100</v>
      </c>
      <c r="D23" s="26" t="s">
        <v>10</v>
      </c>
      <c r="E23" s="26" t="s">
        <v>7</v>
      </c>
      <c r="F23" s="26"/>
      <c r="G23" s="18"/>
      <c r="H23" s="27">
        <v>164949</v>
      </c>
      <c r="I23" s="27">
        <v>1022869</v>
      </c>
      <c r="J23" s="7">
        <f t="shared" si="0"/>
        <v>16.126111945909006</v>
      </c>
    </row>
    <row r="24" spans="1:10">
      <c r="A24" s="6">
        <v>2564</v>
      </c>
      <c r="B24" s="26" t="s">
        <v>5</v>
      </c>
      <c r="C24" s="26" t="s">
        <v>100</v>
      </c>
      <c r="D24" s="26" t="s">
        <v>10</v>
      </c>
      <c r="E24" s="26" t="s">
        <v>9</v>
      </c>
      <c r="F24" s="26"/>
      <c r="G24" s="18"/>
      <c r="H24" s="27">
        <v>291391</v>
      </c>
      <c r="I24" s="27">
        <v>1777174</v>
      </c>
      <c r="J24" s="7">
        <f t="shared" si="0"/>
        <v>16.396312347581048</v>
      </c>
    </row>
    <row r="25" spans="1:10">
      <c r="A25" s="6">
        <v>2564</v>
      </c>
      <c r="B25" s="26" t="s">
        <v>5</v>
      </c>
      <c r="C25" s="26" t="s">
        <v>100</v>
      </c>
      <c r="D25" s="26" t="s">
        <v>11</v>
      </c>
      <c r="E25" s="26" t="s">
        <v>7</v>
      </c>
      <c r="F25" s="26"/>
      <c r="G25" s="18"/>
      <c r="H25" s="27">
        <v>342801</v>
      </c>
      <c r="I25" s="27">
        <v>1368609</v>
      </c>
      <c r="J25" s="7">
        <f t="shared" si="0"/>
        <v>25.047402143344083</v>
      </c>
    </row>
    <row r="26" spans="1:10">
      <c r="A26" s="6">
        <v>2564</v>
      </c>
      <c r="B26" s="26" t="s">
        <v>5</v>
      </c>
      <c r="C26" s="26" t="s">
        <v>100</v>
      </c>
      <c r="D26" s="26" t="s">
        <v>11</v>
      </c>
      <c r="E26" s="26" t="s">
        <v>9</v>
      </c>
      <c r="F26" s="26"/>
      <c r="G26" s="18"/>
      <c r="H26" s="27">
        <v>512729</v>
      </c>
      <c r="I26" s="27">
        <v>2973170</v>
      </c>
      <c r="J26" s="7">
        <f t="shared" si="0"/>
        <v>17.245196204724252</v>
      </c>
    </row>
    <row r="27" spans="1:10">
      <c r="A27" s="6">
        <v>2564</v>
      </c>
      <c r="B27" s="26" t="s">
        <v>5</v>
      </c>
      <c r="C27" s="26" t="s">
        <v>100</v>
      </c>
      <c r="D27" s="26" t="s">
        <v>12</v>
      </c>
      <c r="E27" s="26" t="s">
        <v>7</v>
      </c>
      <c r="F27" s="26"/>
      <c r="G27" s="18"/>
      <c r="H27" s="27">
        <v>108435</v>
      </c>
      <c r="I27" s="27">
        <v>825290</v>
      </c>
      <c r="J27" s="7">
        <f t="shared" si="0"/>
        <v>13.139017799803705</v>
      </c>
    </row>
    <row r="28" spans="1:10">
      <c r="A28" s="6">
        <v>2564</v>
      </c>
      <c r="B28" s="26" t="s">
        <v>5</v>
      </c>
      <c r="C28" s="26" t="s">
        <v>100</v>
      </c>
      <c r="D28" s="26" t="s">
        <v>12</v>
      </c>
      <c r="E28" s="26" t="s">
        <v>9</v>
      </c>
      <c r="F28" s="26"/>
      <c r="G28" s="18"/>
      <c r="H28" s="27">
        <v>153680</v>
      </c>
      <c r="I28" s="27">
        <v>1357238</v>
      </c>
      <c r="J28" s="7">
        <f t="shared" si="0"/>
        <v>11.322995672092883</v>
      </c>
    </row>
    <row r="29" spans="1:10">
      <c r="A29" s="6">
        <v>2564</v>
      </c>
      <c r="B29" s="26" t="s">
        <v>99</v>
      </c>
      <c r="C29" s="26" t="s">
        <v>100</v>
      </c>
      <c r="D29" s="26"/>
      <c r="E29" s="26" t="s">
        <v>99</v>
      </c>
      <c r="F29" s="26" t="s">
        <v>6</v>
      </c>
      <c r="G29" s="27">
        <v>13</v>
      </c>
      <c r="H29" s="27">
        <v>1217452</v>
      </c>
      <c r="I29" s="27">
        <v>3638882</v>
      </c>
      <c r="J29" s="7">
        <f t="shared" si="0"/>
        <v>33.456759521193597</v>
      </c>
    </row>
    <row r="30" spans="1:10">
      <c r="A30" s="6">
        <v>2564</v>
      </c>
      <c r="B30" s="26" t="s">
        <v>99</v>
      </c>
      <c r="C30" s="26" t="s">
        <v>100</v>
      </c>
      <c r="D30" s="26"/>
      <c r="E30" s="26" t="s">
        <v>99</v>
      </c>
      <c r="F30" s="26" t="s">
        <v>13</v>
      </c>
      <c r="G30" s="27">
        <v>6</v>
      </c>
      <c r="H30" s="27">
        <v>185131</v>
      </c>
      <c r="I30" s="27">
        <v>1029500</v>
      </c>
      <c r="J30" s="7">
        <f t="shared" si="0"/>
        <v>17.982612918892666</v>
      </c>
    </row>
    <row r="31" spans="1:10">
      <c r="A31" s="6">
        <v>2564</v>
      </c>
      <c r="B31" s="26" t="s">
        <v>99</v>
      </c>
      <c r="C31" s="26" t="s">
        <v>100</v>
      </c>
      <c r="D31" s="26"/>
      <c r="E31" s="26" t="s">
        <v>99</v>
      </c>
      <c r="F31" s="26" t="s">
        <v>14</v>
      </c>
      <c r="G31" s="27">
        <v>4</v>
      </c>
      <c r="H31" s="27">
        <v>128821</v>
      </c>
      <c r="I31" s="27">
        <v>698311</v>
      </c>
      <c r="J31" s="7">
        <f t="shared" si="0"/>
        <v>18.447511209189027</v>
      </c>
    </row>
    <row r="32" spans="1:10">
      <c r="A32" s="6">
        <v>2564</v>
      </c>
      <c r="B32" s="26" t="s">
        <v>99</v>
      </c>
      <c r="C32" s="26" t="s">
        <v>100</v>
      </c>
      <c r="D32" s="26"/>
      <c r="E32" s="26" t="s">
        <v>99</v>
      </c>
      <c r="F32" s="26" t="s">
        <v>15</v>
      </c>
      <c r="G32" s="27">
        <v>4</v>
      </c>
      <c r="H32" s="27">
        <v>109687</v>
      </c>
      <c r="I32" s="27">
        <v>643226</v>
      </c>
      <c r="J32" s="7">
        <f t="shared" si="0"/>
        <v>17.052637797601466</v>
      </c>
    </row>
    <row r="33" spans="1:10">
      <c r="A33" s="6">
        <v>2564</v>
      </c>
      <c r="B33" s="26" t="s">
        <v>99</v>
      </c>
      <c r="C33" s="26" t="s">
        <v>100</v>
      </c>
      <c r="D33" s="26"/>
      <c r="E33" s="26" t="s">
        <v>99</v>
      </c>
      <c r="F33" s="26" t="s">
        <v>16</v>
      </c>
      <c r="G33" s="27">
        <v>4</v>
      </c>
      <c r="H33" s="27">
        <v>223269</v>
      </c>
      <c r="I33" s="27">
        <v>513174</v>
      </c>
      <c r="J33" s="7">
        <f t="shared" si="0"/>
        <v>43.507465304165841</v>
      </c>
    </row>
    <row r="34" spans="1:10">
      <c r="A34" s="6">
        <v>2564</v>
      </c>
      <c r="B34" s="26" t="s">
        <v>99</v>
      </c>
      <c r="C34" s="26" t="s">
        <v>100</v>
      </c>
      <c r="D34" s="26"/>
      <c r="E34" s="26" t="s">
        <v>99</v>
      </c>
      <c r="F34" s="26" t="s">
        <v>17</v>
      </c>
      <c r="G34" s="27">
        <v>4</v>
      </c>
      <c r="H34" s="27">
        <v>5513</v>
      </c>
      <c r="I34" s="27">
        <v>95107</v>
      </c>
      <c r="J34" s="7">
        <f t="shared" si="0"/>
        <v>5.7966290599009538</v>
      </c>
    </row>
    <row r="35" spans="1:10">
      <c r="A35" s="6">
        <v>2564</v>
      </c>
      <c r="B35" s="26" t="s">
        <v>99</v>
      </c>
      <c r="C35" s="26" t="s">
        <v>100</v>
      </c>
      <c r="D35" s="26"/>
      <c r="E35" s="26" t="s">
        <v>99</v>
      </c>
      <c r="F35" s="26" t="s">
        <v>18</v>
      </c>
      <c r="G35" s="27">
        <v>4</v>
      </c>
      <c r="H35" s="27">
        <v>115882</v>
      </c>
      <c r="I35" s="27">
        <v>408137</v>
      </c>
      <c r="J35" s="7">
        <f t="shared" si="0"/>
        <v>28.392917084214368</v>
      </c>
    </row>
    <row r="36" spans="1:10">
      <c r="A36" s="6">
        <v>2564</v>
      </c>
      <c r="B36" s="26" t="s">
        <v>99</v>
      </c>
      <c r="C36" s="26" t="s">
        <v>100</v>
      </c>
      <c r="D36" s="26"/>
      <c r="E36" s="26" t="s">
        <v>99</v>
      </c>
      <c r="F36" s="26" t="s">
        <v>19</v>
      </c>
      <c r="G36" s="27">
        <v>4</v>
      </c>
      <c r="H36" s="27">
        <v>17300</v>
      </c>
      <c r="I36" s="27">
        <v>92401</v>
      </c>
      <c r="J36" s="7">
        <f t="shared" si="0"/>
        <v>18.722741095875584</v>
      </c>
    </row>
    <row r="37" spans="1:10">
      <c r="A37" s="6">
        <v>2564</v>
      </c>
      <c r="B37" s="26" t="s">
        <v>99</v>
      </c>
      <c r="C37" s="26" t="s">
        <v>100</v>
      </c>
      <c r="D37" s="26"/>
      <c r="E37" s="26" t="s">
        <v>99</v>
      </c>
      <c r="F37" s="26" t="s">
        <v>20</v>
      </c>
      <c r="G37" s="27">
        <v>3</v>
      </c>
      <c r="H37" s="27">
        <v>17826</v>
      </c>
      <c r="I37" s="27">
        <v>141655</v>
      </c>
      <c r="J37" s="7">
        <f t="shared" si="0"/>
        <v>12.584095160777947</v>
      </c>
    </row>
    <row r="38" spans="1:10">
      <c r="A38" s="6">
        <v>2564</v>
      </c>
      <c r="B38" s="26" t="s">
        <v>99</v>
      </c>
      <c r="C38" s="26" t="s">
        <v>100</v>
      </c>
      <c r="D38" s="26"/>
      <c r="E38" s="26" t="s">
        <v>99</v>
      </c>
      <c r="F38" s="26" t="s">
        <v>21</v>
      </c>
      <c r="G38" s="27">
        <v>4</v>
      </c>
      <c r="H38" s="27">
        <v>22955</v>
      </c>
      <c r="I38" s="27">
        <v>233306</v>
      </c>
      <c r="J38" s="7">
        <f t="shared" si="0"/>
        <v>9.8390097125663285</v>
      </c>
    </row>
    <row r="39" spans="1:10">
      <c r="A39" s="6">
        <v>2564</v>
      </c>
      <c r="B39" s="26" t="s">
        <v>99</v>
      </c>
      <c r="C39" s="26" t="s">
        <v>100</v>
      </c>
      <c r="D39" s="26"/>
      <c r="E39" s="26" t="s">
        <v>99</v>
      </c>
      <c r="F39" s="26" t="s">
        <v>22</v>
      </c>
      <c r="G39" s="27">
        <v>6</v>
      </c>
      <c r="H39" s="27">
        <v>127663</v>
      </c>
      <c r="I39" s="27">
        <v>786255</v>
      </c>
      <c r="J39" s="7">
        <f t="shared" si="0"/>
        <v>16.236844280799485</v>
      </c>
    </row>
    <row r="40" spans="1:10">
      <c r="A40" s="6">
        <v>2564</v>
      </c>
      <c r="B40" s="26" t="s">
        <v>99</v>
      </c>
      <c r="C40" s="26" t="s">
        <v>100</v>
      </c>
      <c r="D40" s="26"/>
      <c r="E40" s="26" t="s">
        <v>99</v>
      </c>
      <c r="F40" s="26" t="s">
        <v>23</v>
      </c>
      <c r="G40" s="27">
        <v>6</v>
      </c>
      <c r="H40" s="27">
        <v>185524</v>
      </c>
      <c r="I40" s="27">
        <v>433632</v>
      </c>
      <c r="J40" s="7">
        <f t="shared" si="0"/>
        <v>42.783742897203162</v>
      </c>
    </row>
    <row r="41" spans="1:10">
      <c r="A41" s="6">
        <v>2564</v>
      </c>
      <c r="B41" s="26" t="s">
        <v>99</v>
      </c>
      <c r="C41" s="26" t="s">
        <v>100</v>
      </c>
      <c r="D41" s="26"/>
      <c r="E41" s="26" t="s">
        <v>99</v>
      </c>
      <c r="F41" s="26" t="s">
        <v>24</v>
      </c>
      <c r="G41" s="27">
        <v>6</v>
      </c>
      <c r="H41" s="27">
        <v>94125</v>
      </c>
      <c r="I41" s="27">
        <v>233189</v>
      </c>
      <c r="J41" s="7">
        <f t="shared" si="0"/>
        <v>40.364253888476732</v>
      </c>
    </row>
    <row r="42" spans="1:10">
      <c r="A42" s="6">
        <v>2564</v>
      </c>
      <c r="B42" s="26" t="s">
        <v>99</v>
      </c>
      <c r="C42" s="26" t="s">
        <v>100</v>
      </c>
      <c r="D42" s="26"/>
      <c r="E42" s="26" t="s">
        <v>99</v>
      </c>
      <c r="F42" s="26" t="s">
        <v>25</v>
      </c>
      <c r="G42" s="27">
        <v>6</v>
      </c>
      <c r="H42" s="27">
        <v>6525</v>
      </c>
      <c r="I42" s="27">
        <v>111157</v>
      </c>
      <c r="J42" s="7">
        <f t="shared" si="0"/>
        <v>5.8700756587529348</v>
      </c>
    </row>
    <row r="43" spans="1:10">
      <c r="A43" s="6">
        <v>2564</v>
      </c>
      <c r="B43" s="26" t="s">
        <v>99</v>
      </c>
      <c r="C43" s="26" t="s">
        <v>100</v>
      </c>
      <c r="D43" s="26"/>
      <c r="E43" s="26" t="s">
        <v>99</v>
      </c>
      <c r="F43" s="26" t="s">
        <v>26</v>
      </c>
      <c r="G43" s="27">
        <v>6</v>
      </c>
      <c r="H43" s="27">
        <v>40039</v>
      </c>
      <c r="I43" s="27">
        <v>289574</v>
      </c>
      <c r="J43" s="7">
        <f t="shared" si="0"/>
        <v>13.826862908962822</v>
      </c>
    </row>
    <row r="44" spans="1:10">
      <c r="A44" s="6">
        <v>2564</v>
      </c>
      <c r="B44" s="26" t="s">
        <v>99</v>
      </c>
      <c r="C44" s="26" t="s">
        <v>100</v>
      </c>
      <c r="D44" s="26"/>
      <c r="E44" s="26" t="s">
        <v>99</v>
      </c>
      <c r="F44" s="26" t="s">
        <v>27</v>
      </c>
      <c r="G44" s="27">
        <v>6</v>
      </c>
      <c r="H44" s="27">
        <v>64665</v>
      </c>
      <c r="I44" s="27">
        <v>294027</v>
      </c>
      <c r="J44" s="7">
        <f t="shared" si="0"/>
        <v>21.992878205062802</v>
      </c>
    </row>
    <row r="45" spans="1:10">
      <c r="A45" s="6">
        <v>2564</v>
      </c>
      <c r="B45" s="26" t="s">
        <v>99</v>
      </c>
      <c r="C45" s="26" t="s">
        <v>100</v>
      </c>
      <c r="D45" s="26"/>
      <c r="E45" s="26" t="s">
        <v>99</v>
      </c>
      <c r="F45" s="26" t="s">
        <v>28</v>
      </c>
      <c r="G45" s="27">
        <v>4</v>
      </c>
      <c r="H45" s="27">
        <v>15957</v>
      </c>
      <c r="I45" s="27">
        <v>97880</v>
      </c>
      <c r="J45" s="7">
        <f t="shared" si="0"/>
        <v>16.302615447486719</v>
      </c>
    </row>
    <row r="46" spans="1:10">
      <c r="A46" s="6">
        <v>2564</v>
      </c>
      <c r="B46" s="26" t="s">
        <v>99</v>
      </c>
      <c r="C46" s="26" t="s">
        <v>100</v>
      </c>
      <c r="D46" s="26"/>
      <c r="E46" s="26" t="s">
        <v>99</v>
      </c>
      <c r="F46" s="26" t="s">
        <v>29</v>
      </c>
      <c r="G46" s="27">
        <v>6</v>
      </c>
      <c r="H46" s="27">
        <v>63472</v>
      </c>
      <c r="I46" s="27">
        <v>354231</v>
      </c>
      <c r="J46" s="7">
        <f t="shared" si="0"/>
        <v>17.918251084744135</v>
      </c>
    </row>
    <row r="47" spans="1:10">
      <c r="A47" s="6">
        <v>2564</v>
      </c>
      <c r="B47" s="26" t="s">
        <v>99</v>
      </c>
      <c r="C47" s="26" t="s">
        <v>100</v>
      </c>
      <c r="D47" s="26"/>
      <c r="E47" s="26" t="s">
        <v>99</v>
      </c>
      <c r="F47" s="26" t="s">
        <v>30</v>
      </c>
      <c r="G47" s="27">
        <v>9</v>
      </c>
      <c r="H47" s="27">
        <v>63519</v>
      </c>
      <c r="I47" s="27">
        <v>906132</v>
      </c>
      <c r="J47" s="7">
        <f t="shared" si="0"/>
        <v>7.0099058415330218</v>
      </c>
    </row>
    <row r="48" spans="1:10">
      <c r="A48" s="6">
        <v>2564</v>
      </c>
      <c r="B48" s="26" t="s">
        <v>99</v>
      </c>
      <c r="C48" s="26" t="s">
        <v>100</v>
      </c>
      <c r="D48" s="26"/>
      <c r="E48" s="26" t="s">
        <v>99</v>
      </c>
      <c r="F48" s="26" t="s">
        <v>31</v>
      </c>
      <c r="G48" s="27">
        <v>9</v>
      </c>
      <c r="H48" s="27">
        <v>395419</v>
      </c>
      <c r="I48" s="27">
        <v>636550</v>
      </c>
      <c r="J48" s="7">
        <f t="shared" si="0"/>
        <v>62.119079412457779</v>
      </c>
    </row>
    <row r="49" spans="1:10">
      <c r="A49" s="6">
        <v>2564</v>
      </c>
      <c r="B49" s="26" t="s">
        <v>99</v>
      </c>
      <c r="C49" s="26" t="s">
        <v>100</v>
      </c>
      <c r="D49" s="26"/>
      <c r="E49" s="26" t="s">
        <v>99</v>
      </c>
      <c r="F49" s="26" t="s">
        <v>32</v>
      </c>
      <c r="G49" s="27">
        <v>9</v>
      </c>
      <c r="H49" s="27">
        <v>28149</v>
      </c>
      <c r="I49" s="27">
        <v>427752</v>
      </c>
      <c r="J49" s="7">
        <f t="shared" si="0"/>
        <v>6.5806822644897043</v>
      </c>
    </row>
    <row r="50" spans="1:10">
      <c r="A50" s="6">
        <v>2564</v>
      </c>
      <c r="B50" s="26" t="s">
        <v>99</v>
      </c>
      <c r="C50" s="26" t="s">
        <v>100</v>
      </c>
      <c r="D50" s="26"/>
      <c r="E50" s="26" t="s">
        <v>99</v>
      </c>
      <c r="F50" s="26" t="s">
        <v>33</v>
      </c>
      <c r="G50" s="27">
        <v>10</v>
      </c>
      <c r="H50" s="27">
        <v>21947</v>
      </c>
      <c r="I50" s="27">
        <v>366166</v>
      </c>
      <c r="J50" s="7">
        <f t="shared" si="0"/>
        <v>5.9937296198991712</v>
      </c>
    </row>
    <row r="51" spans="1:10">
      <c r="A51" s="6">
        <v>2564</v>
      </c>
      <c r="B51" s="26" t="s">
        <v>99</v>
      </c>
      <c r="C51" s="26" t="s">
        <v>100</v>
      </c>
      <c r="D51" s="26"/>
      <c r="E51" s="26" t="s">
        <v>99</v>
      </c>
      <c r="F51" s="26" t="s">
        <v>34</v>
      </c>
      <c r="G51" s="27">
        <v>10</v>
      </c>
      <c r="H51" s="27">
        <v>239960</v>
      </c>
      <c r="I51" s="27">
        <v>635545</v>
      </c>
      <c r="J51" s="7">
        <f t="shared" si="0"/>
        <v>37.756571131863204</v>
      </c>
    </row>
    <row r="52" spans="1:10">
      <c r="A52" s="6">
        <v>2564</v>
      </c>
      <c r="B52" s="26" t="s">
        <v>99</v>
      </c>
      <c r="C52" s="26" t="s">
        <v>100</v>
      </c>
      <c r="D52" s="26"/>
      <c r="E52" s="26" t="s">
        <v>99</v>
      </c>
      <c r="F52" s="26" t="s">
        <v>35</v>
      </c>
      <c r="G52" s="27">
        <v>10</v>
      </c>
      <c r="H52" s="27">
        <v>31056</v>
      </c>
      <c r="I52" s="27">
        <v>174658</v>
      </c>
      <c r="J52" s="7">
        <f t="shared" si="0"/>
        <v>17.781034936848013</v>
      </c>
    </row>
    <row r="53" spans="1:10">
      <c r="A53" s="6">
        <v>2564</v>
      </c>
      <c r="B53" s="26" t="s">
        <v>99</v>
      </c>
      <c r="C53" s="26" t="s">
        <v>100</v>
      </c>
      <c r="D53" s="26"/>
      <c r="E53" s="26" t="s">
        <v>99</v>
      </c>
      <c r="F53" s="26" t="s">
        <v>36</v>
      </c>
      <c r="G53" s="27">
        <v>9</v>
      </c>
      <c r="H53" s="27">
        <v>6932</v>
      </c>
      <c r="I53" s="27">
        <v>309877</v>
      </c>
      <c r="J53" s="7">
        <f t="shared" si="0"/>
        <v>2.2370166227245005</v>
      </c>
    </row>
    <row r="54" spans="1:10">
      <c r="A54" s="6">
        <v>2564</v>
      </c>
      <c r="B54" s="26" t="s">
        <v>99</v>
      </c>
      <c r="C54" s="26" t="s">
        <v>100</v>
      </c>
      <c r="D54" s="26"/>
      <c r="E54" s="26" t="s">
        <v>99</v>
      </c>
      <c r="F54" s="26" t="s">
        <v>37</v>
      </c>
      <c r="G54" s="27">
        <v>10</v>
      </c>
      <c r="H54" s="27">
        <v>8115</v>
      </c>
      <c r="I54" s="27">
        <v>105097</v>
      </c>
      <c r="J54" s="7">
        <f t="shared" si="0"/>
        <v>7.7214382903413039</v>
      </c>
    </row>
    <row r="55" spans="1:10">
      <c r="A55" s="6">
        <v>2564</v>
      </c>
      <c r="B55" s="26" t="s">
        <v>99</v>
      </c>
      <c r="C55" s="26" t="s">
        <v>100</v>
      </c>
      <c r="D55" s="26"/>
      <c r="E55" s="26" t="s">
        <v>99</v>
      </c>
      <c r="F55" s="26" t="s">
        <v>38</v>
      </c>
      <c r="G55" s="27">
        <v>8</v>
      </c>
      <c r="H55" s="27">
        <v>19131</v>
      </c>
      <c r="I55" s="27">
        <v>106568</v>
      </c>
      <c r="J55" s="7">
        <f t="shared" si="0"/>
        <v>17.951918024172361</v>
      </c>
    </row>
    <row r="56" spans="1:10">
      <c r="A56" s="6">
        <v>2564</v>
      </c>
      <c r="B56" s="26" t="s">
        <v>99</v>
      </c>
      <c r="C56" s="26" t="s">
        <v>100</v>
      </c>
      <c r="D56" s="26"/>
      <c r="E56" s="26" t="s">
        <v>99</v>
      </c>
      <c r="F56" s="26" t="s">
        <v>39</v>
      </c>
      <c r="G56" s="27">
        <v>8</v>
      </c>
      <c r="H56" s="27">
        <v>7632</v>
      </c>
      <c r="I56" s="27">
        <v>134493</v>
      </c>
      <c r="J56" s="7">
        <f t="shared" si="0"/>
        <v>5.6746447770515935</v>
      </c>
    </row>
    <row r="57" spans="1:10">
      <c r="A57" s="6">
        <v>2564</v>
      </c>
      <c r="B57" s="26" t="s">
        <v>99</v>
      </c>
      <c r="C57" s="26" t="s">
        <v>100</v>
      </c>
      <c r="D57" s="26"/>
      <c r="E57" s="26" t="s">
        <v>99</v>
      </c>
      <c r="F57" s="26" t="s">
        <v>40</v>
      </c>
      <c r="G57" s="27">
        <v>7</v>
      </c>
      <c r="H57" s="27">
        <v>378990</v>
      </c>
      <c r="I57" s="27">
        <v>1180344</v>
      </c>
      <c r="J57" s="7">
        <f t="shared" si="0"/>
        <v>32.108436184705475</v>
      </c>
    </row>
    <row r="58" spans="1:10">
      <c r="A58" s="6">
        <v>2564</v>
      </c>
      <c r="B58" s="26" t="s">
        <v>99</v>
      </c>
      <c r="C58" s="26" t="s">
        <v>100</v>
      </c>
      <c r="D58" s="26"/>
      <c r="E58" s="26" t="s">
        <v>99</v>
      </c>
      <c r="F58" s="26" t="s">
        <v>41</v>
      </c>
      <c r="G58" s="27">
        <v>8</v>
      </c>
      <c r="H58" s="27">
        <v>172119</v>
      </c>
      <c r="I58" s="27">
        <v>361751</v>
      </c>
      <c r="J58" s="7">
        <f t="shared" si="0"/>
        <v>47.579412358224303</v>
      </c>
    </row>
    <row r="59" spans="1:10">
      <c r="A59" s="6">
        <v>2564</v>
      </c>
      <c r="B59" s="26" t="s">
        <v>99</v>
      </c>
      <c r="C59" s="26" t="s">
        <v>100</v>
      </c>
      <c r="D59" s="26"/>
      <c r="E59" s="26" t="s">
        <v>99</v>
      </c>
      <c r="F59" s="26" t="s">
        <v>42</v>
      </c>
      <c r="G59" s="27">
        <v>8</v>
      </c>
      <c r="H59" s="27">
        <v>36137</v>
      </c>
      <c r="I59" s="27">
        <v>199293</v>
      </c>
      <c r="J59" s="7">
        <f t="shared" si="0"/>
        <v>18.132598736533648</v>
      </c>
    </row>
    <row r="60" spans="1:10">
      <c r="A60" s="6">
        <v>2564</v>
      </c>
      <c r="B60" s="26" t="s">
        <v>99</v>
      </c>
      <c r="C60" s="26" t="s">
        <v>100</v>
      </c>
      <c r="D60" s="26"/>
      <c r="E60" s="26" t="s">
        <v>99</v>
      </c>
      <c r="F60" s="26" t="s">
        <v>43</v>
      </c>
      <c r="G60" s="27">
        <v>8</v>
      </c>
      <c r="H60" s="27">
        <v>11237</v>
      </c>
      <c r="I60" s="27">
        <v>173961</v>
      </c>
      <c r="J60" s="7">
        <f t="shared" si="0"/>
        <v>6.4594937945861428</v>
      </c>
    </row>
    <row r="61" spans="1:10">
      <c r="A61" s="6">
        <v>2564</v>
      </c>
      <c r="B61" s="26" t="s">
        <v>99</v>
      </c>
      <c r="C61" s="26" t="s">
        <v>100</v>
      </c>
      <c r="D61" s="26"/>
      <c r="E61" s="26" t="s">
        <v>99</v>
      </c>
      <c r="F61" s="26" t="s">
        <v>44</v>
      </c>
      <c r="G61" s="27">
        <v>7</v>
      </c>
      <c r="H61" s="27">
        <v>34269</v>
      </c>
      <c r="I61" s="27">
        <v>330606</v>
      </c>
      <c r="J61" s="7">
        <f t="shared" si="0"/>
        <v>10.365510607792961</v>
      </c>
    </row>
    <row r="62" spans="1:10">
      <c r="A62" s="6">
        <v>2564</v>
      </c>
      <c r="B62" s="26" t="s">
        <v>99</v>
      </c>
      <c r="C62" s="26" t="s">
        <v>100</v>
      </c>
      <c r="D62" s="26"/>
      <c r="E62" s="26" t="s">
        <v>99</v>
      </c>
      <c r="F62" s="26" t="s">
        <v>45</v>
      </c>
      <c r="G62" s="27">
        <v>7</v>
      </c>
      <c r="H62" s="27">
        <v>91935</v>
      </c>
      <c r="I62" s="27">
        <v>413036</v>
      </c>
      <c r="J62" s="7">
        <f t="shared" si="0"/>
        <v>22.258350361711813</v>
      </c>
    </row>
    <row r="63" spans="1:10">
      <c r="A63" s="6">
        <v>2564</v>
      </c>
      <c r="B63" s="26" t="s">
        <v>99</v>
      </c>
      <c r="C63" s="26" t="s">
        <v>100</v>
      </c>
      <c r="D63" s="26"/>
      <c r="E63" s="26" t="s">
        <v>99</v>
      </c>
      <c r="F63" s="26" t="s">
        <v>46</v>
      </c>
      <c r="G63" s="27">
        <v>7</v>
      </c>
      <c r="H63" s="27">
        <v>20962</v>
      </c>
      <c r="I63" s="27">
        <v>285772</v>
      </c>
      <c r="J63" s="7">
        <f t="shared" si="0"/>
        <v>7.3352182859062474</v>
      </c>
    </row>
    <row r="64" spans="1:10">
      <c r="A64" s="6">
        <v>2564</v>
      </c>
      <c r="B64" s="26" t="s">
        <v>99</v>
      </c>
      <c r="C64" s="26" t="s">
        <v>100</v>
      </c>
      <c r="D64" s="26"/>
      <c r="E64" s="26" t="s">
        <v>99</v>
      </c>
      <c r="F64" s="26" t="s">
        <v>47</v>
      </c>
      <c r="G64" s="27">
        <v>8</v>
      </c>
      <c r="H64" s="27">
        <v>42283</v>
      </c>
      <c r="I64" s="27">
        <v>319236</v>
      </c>
      <c r="J64" s="7">
        <f t="shared" si="0"/>
        <v>13.245060080943253</v>
      </c>
    </row>
    <row r="65" spans="1:10">
      <c r="A65" s="6">
        <v>2564</v>
      </c>
      <c r="B65" s="26" t="s">
        <v>99</v>
      </c>
      <c r="C65" s="26" t="s">
        <v>100</v>
      </c>
      <c r="D65" s="26"/>
      <c r="E65" s="26" t="s">
        <v>99</v>
      </c>
      <c r="F65" s="26" t="s">
        <v>48</v>
      </c>
      <c r="G65" s="27">
        <v>8</v>
      </c>
      <c r="H65" s="27">
        <v>35770</v>
      </c>
      <c r="I65" s="27">
        <v>215277</v>
      </c>
      <c r="J65" s="7">
        <f t="shared" si="0"/>
        <v>16.615801966768394</v>
      </c>
    </row>
    <row r="66" spans="1:10">
      <c r="A66" s="6">
        <v>2564</v>
      </c>
      <c r="B66" s="26" t="s">
        <v>99</v>
      </c>
      <c r="C66" s="26" t="s">
        <v>100</v>
      </c>
      <c r="D66" s="26"/>
      <c r="E66" s="26" t="s">
        <v>99</v>
      </c>
      <c r="F66" s="26" t="s">
        <v>49</v>
      </c>
      <c r="G66" s="27">
        <v>10</v>
      </c>
      <c r="H66" s="27">
        <v>5430</v>
      </c>
      <c r="I66" s="27">
        <v>127145</v>
      </c>
      <c r="J66" s="7">
        <f t="shared" si="0"/>
        <v>4.2707145385190133</v>
      </c>
    </row>
    <row r="67" spans="1:10">
      <c r="A67" s="6">
        <v>2564</v>
      </c>
      <c r="B67" s="26" t="s">
        <v>99</v>
      </c>
      <c r="C67" s="26" t="s">
        <v>100</v>
      </c>
      <c r="D67" s="26"/>
      <c r="E67" s="26" t="s">
        <v>99</v>
      </c>
      <c r="F67" s="26" t="s">
        <v>50</v>
      </c>
      <c r="G67" s="27">
        <v>1</v>
      </c>
      <c r="H67" s="27">
        <v>87388</v>
      </c>
      <c r="I67" s="27">
        <v>682845</v>
      </c>
      <c r="J67" s="7">
        <f t="shared" si="0"/>
        <v>12.797633430720003</v>
      </c>
    </row>
    <row r="68" spans="1:10">
      <c r="A68" s="6">
        <v>2564</v>
      </c>
      <c r="B68" s="26" t="s">
        <v>99</v>
      </c>
      <c r="C68" s="26" t="s">
        <v>100</v>
      </c>
      <c r="D68" s="26"/>
      <c r="E68" s="26" t="s">
        <v>99</v>
      </c>
      <c r="F68" s="26" t="s">
        <v>51</v>
      </c>
      <c r="G68" s="27">
        <v>1</v>
      </c>
      <c r="H68" s="27">
        <v>21209</v>
      </c>
      <c r="I68" s="27">
        <v>179892</v>
      </c>
      <c r="J68" s="7">
        <f t="shared" ref="J68:J131" si="1">H68*100/I68</f>
        <v>11.789851688791053</v>
      </c>
    </row>
    <row r="69" spans="1:10">
      <c r="A69" s="6">
        <v>2564</v>
      </c>
      <c r="B69" s="26" t="s">
        <v>99</v>
      </c>
      <c r="C69" s="26" t="s">
        <v>100</v>
      </c>
      <c r="D69" s="26"/>
      <c r="E69" s="26" t="s">
        <v>99</v>
      </c>
      <c r="F69" s="26" t="s">
        <v>52</v>
      </c>
      <c r="G69" s="27">
        <v>1</v>
      </c>
      <c r="H69" s="27">
        <v>18513</v>
      </c>
      <c r="I69" s="27">
        <v>298147</v>
      </c>
      <c r="J69" s="7">
        <f t="shared" si="1"/>
        <v>6.2093531043411474</v>
      </c>
    </row>
    <row r="70" spans="1:10">
      <c r="A70" s="6">
        <v>2564</v>
      </c>
      <c r="B70" s="26" t="s">
        <v>99</v>
      </c>
      <c r="C70" s="26" t="s">
        <v>100</v>
      </c>
      <c r="D70" s="26"/>
      <c r="E70" s="26" t="s">
        <v>99</v>
      </c>
      <c r="F70" s="26" t="s">
        <v>53</v>
      </c>
      <c r="G70" s="27">
        <v>2</v>
      </c>
      <c r="H70" s="27">
        <v>31434</v>
      </c>
      <c r="I70" s="27">
        <v>162647</v>
      </c>
      <c r="J70" s="7">
        <f t="shared" si="1"/>
        <v>19.326516935449163</v>
      </c>
    </row>
    <row r="71" spans="1:10">
      <c r="A71" s="6">
        <v>2564</v>
      </c>
      <c r="B71" s="26" t="s">
        <v>99</v>
      </c>
      <c r="C71" s="26" t="s">
        <v>100</v>
      </c>
      <c r="D71" s="26"/>
      <c r="E71" s="26" t="s">
        <v>99</v>
      </c>
      <c r="F71" s="26" t="s">
        <v>54</v>
      </c>
      <c r="G71" s="27">
        <v>1</v>
      </c>
      <c r="H71" s="27">
        <v>13519</v>
      </c>
      <c r="I71" s="27">
        <v>217232</v>
      </c>
      <c r="J71" s="7">
        <f t="shared" si="1"/>
        <v>6.2233004345584444</v>
      </c>
    </row>
    <row r="72" spans="1:10">
      <c r="A72" s="6">
        <v>2564</v>
      </c>
      <c r="B72" s="26" t="s">
        <v>99</v>
      </c>
      <c r="C72" s="26" t="s">
        <v>100</v>
      </c>
      <c r="D72" s="26"/>
      <c r="E72" s="26" t="s">
        <v>99</v>
      </c>
      <c r="F72" s="26" t="s">
        <v>55</v>
      </c>
      <c r="G72" s="27">
        <v>1</v>
      </c>
      <c r="H72" s="27">
        <v>45752</v>
      </c>
      <c r="I72" s="27">
        <v>242844</v>
      </c>
      <c r="J72" s="7">
        <f t="shared" si="1"/>
        <v>18.840078404243052</v>
      </c>
    </row>
    <row r="73" spans="1:10">
      <c r="A73" s="6">
        <v>2564</v>
      </c>
      <c r="B73" s="26" t="s">
        <v>99</v>
      </c>
      <c r="C73" s="26" t="s">
        <v>100</v>
      </c>
      <c r="D73" s="26"/>
      <c r="E73" s="26" t="s">
        <v>99</v>
      </c>
      <c r="F73" s="26" t="s">
        <v>56</v>
      </c>
      <c r="G73" s="27">
        <v>1</v>
      </c>
      <c r="H73" s="27">
        <v>15171</v>
      </c>
      <c r="I73" s="27">
        <v>159222</v>
      </c>
      <c r="J73" s="7">
        <f t="shared" si="1"/>
        <v>9.5282059011945588</v>
      </c>
    </row>
    <row r="74" spans="1:10">
      <c r="A74" s="6">
        <v>2564</v>
      </c>
      <c r="B74" s="26" t="s">
        <v>99</v>
      </c>
      <c r="C74" s="26" t="s">
        <v>100</v>
      </c>
      <c r="D74" s="26"/>
      <c r="E74" s="26" t="s">
        <v>99</v>
      </c>
      <c r="F74" s="26" t="s">
        <v>57</v>
      </c>
      <c r="G74" s="27">
        <v>1</v>
      </c>
      <c r="H74" s="27">
        <v>154771</v>
      </c>
      <c r="I74" s="27">
        <v>523228</v>
      </c>
      <c r="J74" s="7">
        <f t="shared" si="1"/>
        <v>29.580030120712195</v>
      </c>
    </row>
    <row r="75" spans="1:10">
      <c r="A75" s="6">
        <v>2564</v>
      </c>
      <c r="B75" s="26" t="s">
        <v>99</v>
      </c>
      <c r="C75" s="26" t="s">
        <v>100</v>
      </c>
      <c r="D75" s="26"/>
      <c r="E75" s="26" t="s">
        <v>99</v>
      </c>
      <c r="F75" s="26" t="s">
        <v>58</v>
      </c>
      <c r="G75" s="27">
        <v>1</v>
      </c>
      <c r="H75" s="27">
        <v>16177</v>
      </c>
      <c r="I75" s="27">
        <v>69137</v>
      </c>
      <c r="J75" s="7">
        <f t="shared" si="1"/>
        <v>23.398469705078323</v>
      </c>
    </row>
    <row r="76" spans="1:10">
      <c r="A76" s="6">
        <v>2564</v>
      </c>
      <c r="B76" s="26" t="s">
        <v>99</v>
      </c>
      <c r="C76" s="26" t="s">
        <v>100</v>
      </c>
      <c r="D76" s="26"/>
      <c r="E76" s="26" t="s">
        <v>99</v>
      </c>
      <c r="F76" s="26" t="s">
        <v>59</v>
      </c>
      <c r="G76" s="27">
        <v>3</v>
      </c>
      <c r="H76" s="27">
        <v>128293</v>
      </c>
      <c r="I76" s="27">
        <v>513225</v>
      </c>
      <c r="J76" s="7">
        <f t="shared" si="1"/>
        <v>24.99741828632666</v>
      </c>
    </row>
    <row r="77" spans="1:10">
      <c r="A77" s="6">
        <v>2564</v>
      </c>
      <c r="B77" s="26" t="s">
        <v>99</v>
      </c>
      <c r="C77" s="26" t="s">
        <v>100</v>
      </c>
      <c r="D77" s="26"/>
      <c r="E77" s="26" t="s">
        <v>99</v>
      </c>
      <c r="F77" s="26" t="s">
        <v>60</v>
      </c>
      <c r="G77" s="27">
        <v>3</v>
      </c>
      <c r="H77" s="27">
        <v>47485</v>
      </c>
      <c r="I77" s="27">
        <v>155560</v>
      </c>
      <c r="J77" s="7">
        <f t="shared" si="1"/>
        <v>30.525199280020569</v>
      </c>
    </row>
    <row r="78" spans="1:10">
      <c r="A78" s="6">
        <v>2564</v>
      </c>
      <c r="B78" s="26" t="s">
        <v>99</v>
      </c>
      <c r="C78" s="26" t="s">
        <v>100</v>
      </c>
      <c r="D78" s="26"/>
      <c r="E78" s="26" t="s">
        <v>99</v>
      </c>
      <c r="F78" s="26" t="s">
        <v>61</v>
      </c>
      <c r="G78" s="27">
        <v>3</v>
      </c>
      <c r="H78" s="27">
        <v>15005</v>
      </c>
      <c r="I78" s="27">
        <v>288328</v>
      </c>
      <c r="J78" s="7">
        <f t="shared" si="1"/>
        <v>5.2041425043700231</v>
      </c>
    </row>
    <row r="79" spans="1:10">
      <c r="A79" s="6">
        <v>2564</v>
      </c>
      <c r="B79" s="26" t="s">
        <v>99</v>
      </c>
      <c r="C79" s="26" t="s">
        <v>100</v>
      </c>
      <c r="D79" s="26"/>
      <c r="E79" s="26" t="s">
        <v>99</v>
      </c>
      <c r="F79" s="26" t="s">
        <v>62</v>
      </c>
      <c r="G79" s="27">
        <v>2</v>
      </c>
      <c r="H79" s="27">
        <v>30261</v>
      </c>
      <c r="I79" s="27">
        <v>192207</v>
      </c>
      <c r="J79" s="7">
        <f t="shared" si="1"/>
        <v>15.743963539309183</v>
      </c>
    </row>
    <row r="80" spans="1:10">
      <c r="A80" s="6">
        <v>2564</v>
      </c>
      <c r="B80" s="26" t="s">
        <v>99</v>
      </c>
      <c r="C80" s="26" t="s">
        <v>100</v>
      </c>
      <c r="D80" s="26"/>
      <c r="E80" s="26" t="s">
        <v>99</v>
      </c>
      <c r="F80" s="26" t="s">
        <v>63</v>
      </c>
      <c r="G80" s="27">
        <v>2</v>
      </c>
      <c r="H80" s="27">
        <v>44405</v>
      </c>
      <c r="I80" s="27">
        <v>254066</v>
      </c>
      <c r="J80" s="7">
        <f t="shared" si="1"/>
        <v>17.477742004046192</v>
      </c>
    </row>
    <row r="81" spans="1:10">
      <c r="A81" s="6">
        <v>2564</v>
      </c>
      <c r="B81" s="26" t="s">
        <v>99</v>
      </c>
      <c r="C81" s="26" t="s">
        <v>100</v>
      </c>
      <c r="D81" s="26"/>
      <c r="E81" s="26" t="s">
        <v>99</v>
      </c>
      <c r="F81" s="26" t="s">
        <v>64</v>
      </c>
      <c r="G81" s="27">
        <v>2</v>
      </c>
      <c r="H81" s="27">
        <v>135903</v>
      </c>
      <c r="I81" s="27">
        <v>438303</v>
      </c>
      <c r="J81" s="7">
        <f t="shared" si="1"/>
        <v>31.006632398135537</v>
      </c>
    </row>
    <row r="82" spans="1:10">
      <c r="A82" s="6">
        <v>2564</v>
      </c>
      <c r="B82" s="26" t="s">
        <v>99</v>
      </c>
      <c r="C82" s="26" t="s">
        <v>100</v>
      </c>
      <c r="D82" s="26"/>
      <c r="E82" s="26" t="s">
        <v>99</v>
      </c>
      <c r="F82" s="26" t="s">
        <v>65</v>
      </c>
      <c r="G82" s="27">
        <v>3</v>
      </c>
      <c r="H82" s="27">
        <v>26041</v>
      </c>
      <c r="I82" s="27">
        <v>203055</v>
      </c>
      <c r="J82" s="7">
        <f t="shared" si="1"/>
        <v>12.824604171283642</v>
      </c>
    </row>
    <row r="83" spans="1:10">
      <c r="A83" s="6">
        <v>2564</v>
      </c>
      <c r="B83" s="26" t="s">
        <v>99</v>
      </c>
      <c r="C83" s="26" t="s">
        <v>100</v>
      </c>
      <c r="D83" s="26"/>
      <c r="E83" s="26" t="s">
        <v>99</v>
      </c>
      <c r="F83" s="26" t="s">
        <v>66</v>
      </c>
      <c r="G83" s="27">
        <v>2</v>
      </c>
      <c r="H83" s="27">
        <v>41721</v>
      </c>
      <c r="I83" s="27">
        <v>410136</v>
      </c>
      <c r="J83" s="7">
        <f t="shared" si="1"/>
        <v>10.172479372695886</v>
      </c>
    </row>
    <row r="84" spans="1:10">
      <c r="A84" s="6">
        <v>2564</v>
      </c>
      <c r="B84" s="26" t="s">
        <v>99</v>
      </c>
      <c r="C84" s="26" t="s">
        <v>100</v>
      </c>
      <c r="D84" s="26"/>
      <c r="E84" s="26" t="s">
        <v>99</v>
      </c>
      <c r="F84" s="26" t="s">
        <v>67</v>
      </c>
      <c r="G84" s="27">
        <v>5</v>
      </c>
      <c r="H84" s="27">
        <v>131234</v>
      </c>
      <c r="I84" s="27">
        <v>316230</v>
      </c>
      <c r="J84" s="7">
        <f t="shared" si="1"/>
        <v>41.499541472978528</v>
      </c>
    </row>
    <row r="85" spans="1:10">
      <c r="A85" s="6">
        <v>2564</v>
      </c>
      <c r="B85" s="26" t="s">
        <v>99</v>
      </c>
      <c r="C85" s="26" t="s">
        <v>100</v>
      </c>
      <c r="D85" s="26"/>
      <c r="E85" s="26" t="s">
        <v>99</v>
      </c>
      <c r="F85" s="26" t="s">
        <v>68</v>
      </c>
      <c r="G85" s="27">
        <v>5</v>
      </c>
      <c r="H85" s="27">
        <v>46997</v>
      </c>
      <c r="I85" s="27">
        <v>283821</v>
      </c>
      <c r="J85" s="7">
        <f t="shared" si="1"/>
        <v>16.558676066957695</v>
      </c>
    </row>
    <row r="86" spans="1:10">
      <c r="A86" s="6">
        <v>2564</v>
      </c>
      <c r="B86" s="26" t="s">
        <v>99</v>
      </c>
      <c r="C86" s="26" t="s">
        <v>100</v>
      </c>
      <c r="D86" s="26"/>
      <c r="E86" s="26" t="s">
        <v>99</v>
      </c>
      <c r="F86" s="26" t="s">
        <v>69</v>
      </c>
      <c r="G86" s="27">
        <v>5</v>
      </c>
      <c r="H86" s="27">
        <v>23356</v>
      </c>
      <c r="I86" s="27">
        <v>313037</v>
      </c>
      <c r="J86" s="7">
        <f t="shared" si="1"/>
        <v>7.4610988477400433</v>
      </c>
    </row>
    <row r="87" spans="1:10">
      <c r="A87" s="6">
        <v>2564</v>
      </c>
      <c r="B87" s="26" t="s">
        <v>99</v>
      </c>
      <c r="C87" s="26" t="s">
        <v>100</v>
      </c>
      <c r="D87" s="26"/>
      <c r="E87" s="26" t="s">
        <v>99</v>
      </c>
      <c r="F87" s="26" t="s">
        <v>70</v>
      </c>
      <c r="G87" s="27">
        <v>5</v>
      </c>
      <c r="H87" s="27">
        <v>42420</v>
      </c>
      <c r="I87" s="27">
        <v>438861</v>
      </c>
      <c r="J87" s="7">
        <f t="shared" si="1"/>
        <v>9.6659306705312158</v>
      </c>
    </row>
    <row r="88" spans="1:10">
      <c r="A88" s="6">
        <v>2564</v>
      </c>
      <c r="B88" s="26" t="s">
        <v>99</v>
      </c>
      <c r="C88" s="26" t="s">
        <v>100</v>
      </c>
      <c r="D88" s="26"/>
      <c r="E88" s="26" t="s">
        <v>99</v>
      </c>
      <c r="F88" s="26" t="s">
        <v>71</v>
      </c>
      <c r="G88" s="27">
        <v>5</v>
      </c>
      <c r="H88" s="27">
        <v>64532</v>
      </c>
      <c r="I88" s="27">
        <v>377020</v>
      </c>
      <c r="J88" s="7">
        <f t="shared" si="1"/>
        <v>17.116333351015861</v>
      </c>
    </row>
    <row r="89" spans="1:10">
      <c r="A89" s="6">
        <v>2564</v>
      </c>
      <c r="B89" s="26" t="s">
        <v>99</v>
      </c>
      <c r="C89" s="26" t="s">
        <v>100</v>
      </c>
      <c r="D89" s="26"/>
      <c r="E89" s="26" t="s">
        <v>99</v>
      </c>
      <c r="F89" s="26" t="s">
        <v>72</v>
      </c>
      <c r="G89" s="27">
        <v>5</v>
      </c>
      <c r="H89" s="27">
        <v>1721</v>
      </c>
      <c r="I89" s="27">
        <v>75963</v>
      </c>
      <c r="J89" s="7">
        <f t="shared" si="1"/>
        <v>2.2655766623224465</v>
      </c>
    </row>
    <row r="90" spans="1:10">
      <c r="A90" s="6">
        <v>2564</v>
      </c>
      <c r="B90" s="26" t="s">
        <v>99</v>
      </c>
      <c r="C90" s="26" t="s">
        <v>100</v>
      </c>
      <c r="D90" s="26"/>
      <c r="E90" s="26" t="s">
        <v>99</v>
      </c>
      <c r="F90" s="26" t="s">
        <v>73</v>
      </c>
      <c r="G90" s="27">
        <v>5</v>
      </c>
      <c r="H90" s="27">
        <v>44657</v>
      </c>
      <c r="I90" s="27">
        <v>186777</v>
      </c>
      <c r="J90" s="7">
        <f t="shared" si="1"/>
        <v>23.909260776219771</v>
      </c>
    </row>
    <row r="91" spans="1:10">
      <c r="A91" s="6">
        <v>2564</v>
      </c>
      <c r="B91" s="26" t="s">
        <v>99</v>
      </c>
      <c r="C91" s="26" t="s">
        <v>100</v>
      </c>
      <c r="D91" s="26"/>
      <c r="E91" s="26" t="s">
        <v>99</v>
      </c>
      <c r="F91" s="26" t="s">
        <v>74</v>
      </c>
      <c r="G91" s="27">
        <v>5</v>
      </c>
      <c r="H91" s="27">
        <v>28531</v>
      </c>
      <c r="I91" s="27">
        <v>168664</v>
      </c>
      <c r="J91" s="7">
        <f t="shared" si="1"/>
        <v>16.915880092965896</v>
      </c>
    </row>
    <row r="92" spans="1:10">
      <c r="A92" s="6">
        <v>2564</v>
      </c>
      <c r="B92" s="26" t="s">
        <v>99</v>
      </c>
      <c r="C92" s="26" t="s">
        <v>100</v>
      </c>
      <c r="D92" s="26"/>
      <c r="E92" s="26" t="s">
        <v>99</v>
      </c>
      <c r="F92" s="26" t="s">
        <v>75</v>
      </c>
      <c r="G92" s="27">
        <v>11</v>
      </c>
      <c r="H92" s="27">
        <v>87130</v>
      </c>
      <c r="I92" s="27">
        <v>608140</v>
      </c>
      <c r="J92" s="7">
        <f t="shared" si="1"/>
        <v>14.32729305751965</v>
      </c>
    </row>
    <row r="93" spans="1:10">
      <c r="A93" s="6">
        <v>2564</v>
      </c>
      <c r="B93" s="26" t="s">
        <v>99</v>
      </c>
      <c r="C93" s="26" t="s">
        <v>100</v>
      </c>
      <c r="D93" s="26"/>
      <c r="E93" s="26" t="s">
        <v>99</v>
      </c>
      <c r="F93" s="26" t="s">
        <v>76</v>
      </c>
      <c r="G93" s="27">
        <v>11</v>
      </c>
      <c r="H93" s="27">
        <v>21422</v>
      </c>
      <c r="I93" s="27">
        <v>133641</v>
      </c>
      <c r="J93" s="7">
        <f t="shared" si="1"/>
        <v>16.02951190128778</v>
      </c>
    </row>
    <row r="94" spans="1:10">
      <c r="A94" s="6">
        <v>2564</v>
      </c>
      <c r="B94" s="26" t="s">
        <v>99</v>
      </c>
      <c r="C94" s="26" t="s">
        <v>100</v>
      </c>
      <c r="D94" s="26"/>
      <c r="E94" s="26" t="s">
        <v>99</v>
      </c>
      <c r="F94" s="26" t="s">
        <v>77</v>
      </c>
      <c r="G94" s="27">
        <v>11</v>
      </c>
      <c r="H94" s="27">
        <v>4284</v>
      </c>
      <c r="I94" s="27">
        <v>106233</v>
      </c>
      <c r="J94" s="7">
        <f t="shared" si="1"/>
        <v>4.0326452232357175</v>
      </c>
    </row>
    <row r="95" spans="1:10">
      <c r="A95" s="6">
        <v>2564</v>
      </c>
      <c r="B95" s="26" t="s">
        <v>99</v>
      </c>
      <c r="C95" s="26" t="s">
        <v>100</v>
      </c>
      <c r="D95" s="26"/>
      <c r="E95" s="26" t="s">
        <v>99</v>
      </c>
      <c r="F95" s="26" t="s">
        <v>78</v>
      </c>
      <c r="G95" s="27">
        <v>11</v>
      </c>
      <c r="H95" s="27">
        <v>28778</v>
      </c>
      <c r="I95" s="27">
        <v>220624</v>
      </c>
      <c r="J95" s="7">
        <f t="shared" si="1"/>
        <v>13.043911813764595</v>
      </c>
    </row>
    <row r="96" spans="1:10">
      <c r="A96" s="6">
        <v>2564</v>
      </c>
      <c r="B96" s="26" t="s">
        <v>99</v>
      </c>
      <c r="C96" s="26" t="s">
        <v>100</v>
      </c>
      <c r="D96" s="26"/>
      <c r="E96" s="26" t="s">
        <v>99</v>
      </c>
      <c r="F96" s="26" t="s">
        <v>79</v>
      </c>
      <c r="G96" s="27">
        <v>11</v>
      </c>
      <c r="H96" s="27">
        <v>75629</v>
      </c>
      <c r="I96" s="27">
        <v>396473</v>
      </c>
      <c r="J96" s="7">
        <f t="shared" si="1"/>
        <v>19.075447760629348</v>
      </c>
    </row>
    <row r="97" spans="1:10">
      <c r="A97" s="6">
        <v>2564</v>
      </c>
      <c r="B97" s="26" t="s">
        <v>99</v>
      </c>
      <c r="C97" s="26" t="s">
        <v>100</v>
      </c>
      <c r="D97" s="26"/>
      <c r="E97" s="26" t="s">
        <v>99</v>
      </c>
      <c r="F97" s="26" t="s">
        <v>80</v>
      </c>
      <c r="G97" s="27">
        <v>11</v>
      </c>
      <c r="H97" s="27">
        <v>15129</v>
      </c>
      <c r="I97" s="27">
        <v>90123</v>
      </c>
      <c r="J97" s="7">
        <f t="shared" si="1"/>
        <v>16.787057687826636</v>
      </c>
    </row>
    <row r="98" spans="1:10">
      <c r="A98" s="6">
        <v>2564</v>
      </c>
      <c r="B98" s="26" t="s">
        <v>99</v>
      </c>
      <c r="C98" s="26" t="s">
        <v>100</v>
      </c>
      <c r="D98" s="26"/>
      <c r="E98" s="26" t="s">
        <v>99</v>
      </c>
      <c r="F98" s="26" t="s">
        <v>81</v>
      </c>
      <c r="G98" s="27">
        <v>11</v>
      </c>
      <c r="H98" s="27">
        <v>19136</v>
      </c>
      <c r="I98" s="27">
        <v>229180</v>
      </c>
      <c r="J98" s="7">
        <f t="shared" si="1"/>
        <v>8.3497687407278125</v>
      </c>
    </row>
    <row r="99" spans="1:10">
      <c r="A99" s="6">
        <v>2564</v>
      </c>
      <c r="B99" s="26" t="s">
        <v>99</v>
      </c>
      <c r="C99" s="26" t="s">
        <v>100</v>
      </c>
      <c r="D99" s="26"/>
      <c r="E99" s="26" t="s">
        <v>99</v>
      </c>
      <c r="F99" s="26" t="s">
        <v>82</v>
      </c>
      <c r="G99" s="27">
        <v>12</v>
      </c>
      <c r="H99" s="27">
        <v>79474</v>
      </c>
      <c r="I99" s="27">
        <v>687456</v>
      </c>
      <c r="J99" s="7">
        <f t="shared" si="1"/>
        <v>11.560594423497649</v>
      </c>
    </row>
    <row r="100" spans="1:10">
      <c r="A100" s="6">
        <v>2564</v>
      </c>
      <c r="B100" s="26" t="s">
        <v>99</v>
      </c>
      <c r="C100" s="26" t="s">
        <v>100</v>
      </c>
      <c r="D100" s="26"/>
      <c r="E100" s="26" t="s">
        <v>99</v>
      </c>
      <c r="F100" s="26" t="s">
        <v>83</v>
      </c>
      <c r="G100" s="27">
        <v>12</v>
      </c>
      <c r="H100" s="27">
        <v>19045</v>
      </c>
      <c r="I100" s="27">
        <v>104677</v>
      </c>
      <c r="J100" s="7">
        <f t="shared" si="1"/>
        <v>18.194063643398263</v>
      </c>
    </row>
    <row r="101" spans="1:10">
      <c r="A101" s="6">
        <v>2564</v>
      </c>
      <c r="B101" s="26" t="s">
        <v>99</v>
      </c>
      <c r="C101" s="26" t="s">
        <v>100</v>
      </c>
      <c r="D101" s="26"/>
      <c r="E101" s="26" t="s">
        <v>99</v>
      </c>
      <c r="F101" s="26" t="s">
        <v>84</v>
      </c>
      <c r="G101" s="27">
        <v>12</v>
      </c>
      <c r="H101" s="27">
        <v>32481</v>
      </c>
      <c r="I101" s="27">
        <v>245393</v>
      </c>
      <c r="J101" s="7">
        <f t="shared" si="1"/>
        <v>13.236318884401756</v>
      </c>
    </row>
    <row r="102" spans="1:10">
      <c r="A102" s="6">
        <v>2564</v>
      </c>
      <c r="B102" s="26" t="s">
        <v>99</v>
      </c>
      <c r="C102" s="26" t="s">
        <v>100</v>
      </c>
      <c r="D102" s="26"/>
      <c r="E102" s="26" t="s">
        <v>99</v>
      </c>
      <c r="F102" s="26" t="s">
        <v>85</v>
      </c>
      <c r="G102" s="27">
        <v>12</v>
      </c>
      <c r="H102" s="27">
        <v>50661</v>
      </c>
      <c r="I102" s="27">
        <v>245150</v>
      </c>
      <c r="J102" s="7">
        <f t="shared" si="1"/>
        <v>20.665306954925555</v>
      </c>
    </row>
    <row r="103" spans="1:10">
      <c r="A103" s="6">
        <v>2564</v>
      </c>
      <c r="B103" s="26" t="s">
        <v>99</v>
      </c>
      <c r="C103" s="26" t="s">
        <v>100</v>
      </c>
      <c r="D103" s="26"/>
      <c r="E103" s="26" t="s">
        <v>99</v>
      </c>
      <c r="F103" s="26" t="s">
        <v>86</v>
      </c>
      <c r="G103" s="27">
        <v>12</v>
      </c>
      <c r="H103" s="27">
        <v>23039</v>
      </c>
      <c r="I103" s="27">
        <v>213654</v>
      </c>
      <c r="J103" s="7">
        <f t="shared" si="1"/>
        <v>10.783322568264577</v>
      </c>
    </row>
    <row r="104" spans="1:10">
      <c r="A104" s="6">
        <v>2564</v>
      </c>
      <c r="B104" s="26" t="s">
        <v>99</v>
      </c>
      <c r="C104" s="26" t="s">
        <v>100</v>
      </c>
      <c r="D104" s="26"/>
      <c r="E104" s="26" t="s">
        <v>99</v>
      </c>
      <c r="F104" s="26" t="s">
        <v>87</v>
      </c>
      <c r="G104" s="27">
        <v>12</v>
      </c>
      <c r="H104" s="27">
        <v>34850</v>
      </c>
      <c r="I104" s="27">
        <v>197346</v>
      </c>
      <c r="J104" s="7">
        <f t="shared" si="1"/>
        <v>17.65933943429307</v>
      </c>
    </row>
    <row r="105" spans="1:10">
      <c r="A105" s="6">
        <v>2564</v>
      </c>
      <c r="B105" s="26" t="s">
        <v>99</v>
      </c>
      <c r="C105" s="26" t="s">
        <v>100</v>
      </c>
      <c r="D105" s="26"/>
      <c r="E105" s="26" t="s">
        <v>99</v>
      </c>
      <c r="F105" s="26" t="s">
        <v>88</v>
      </c>
      <c r="G105" s="27">
        <v>12</v>
      </c>
      <c r="H105" s="27">
        <v>9735</v>
      </c>
      <c r="I105" s="27">
        <v>206749</v>
      </c>
      <c r="J105" s="7">
        <f t="shared" si="1"/>
        <v>4.708608022287895</v>
      </c>
    </row>
    <row r="106" spans="1:10">
      <c r="A106" s="6">
        <v>2560</v>
      </c>
      <c r="B106" s="26" t="s">
        <v>0</v>
      </c>
      <c r="C106" s="26" t="s">
        <v>1</v>
      </c>
      <c r="D106" s="26" t="s">
        <v>101</v>
      </c>
      <c r="E106" s="26" t="s">
        <v>99</v>
      </c>
      <c r="F106" s="26"/>
      <c r="G106" s="18"/>
      <c r="H106" s="27">
        <v>1974541</v>
      </c>
      <c r="I106" s="27">
        <v>4824142</v>
      </c>
      <c r="J106" s="7">
        <f t="shared" si="1"/>
        <v>40.930407935753138</v>
      </c>
    </row>
    <row r="107" spans="1:10">
      <c r="A107" s="6">
        <v>2560</v>
      </c>
      <c r="B107" s="26" t="s">
        <v>0</v>
      </c>
      <c r="C107" s="26" t="s">
        <v>2</v>
      </c>
      <c r="D107" s="26" t="s">
        <v>101</v>
      </c>
      <c r="E107" s="26" t="s">
        <v>99</v>
      </c>
      <c r="F107" s="26"/>
      <c r="G107" s="18"/>
      <c r="H107" s="27">
        <v>3875547</v>
      </c>
      <c r="I107" s="27">
        <v>9866055</v>
      </c>
      <c r="J107" s="7">
        <f t="shared" si="1"/>
        <v>39.281627763072471</v>
      </c>
    </row>
    <row r="108" spans="1:10">
      <c r="A108" s="6">
        <v>2560</v>
      </c>
      <c r="B108" s="26" t="s">
        <v>0</v>
      </c>
      <c r="C108" s="26" t="s">
        <v>3</v>
      </c>
      <c r="D108" s="26" t="s">
        <v>101</v>
      </c>
      <c r="E108" s="26" t="s">
        <v>99</v>
      </c>
      <c r="F108" s="26"/>
      <c r="G108" s="18"/>
      <c r="H108" s="27">
        <v>2582661</v>
      </c>
      <c r="I108" s="27">
        <v>7267051</v>
      </c>
      <c r="J108" s="7">
        <f t="shared" si="1"/>
        <v>35.539326750287017</v>
      </c>
    </row>
    <row r="109" spans="1:10">
      <c r="A109" s="6">
        <v>2560</v>
      </c>
      <c r="B109" s="26" t="s">
        <v>0</v>
      </c>
      <c r="C109" s="26" t="s">
        <v>4</v>
      </c>
      <c r="D109" s="26" t="s">
        <v>101</v>
      </c>
      <c r="E109" s="26" t="s">
        <v>99</v>
      </c>
      <c r="F109" s="26"/>
      <c r="G109" s="18"/>
      <c r="H109" s="27">
        <v>1408273</v>
      </c>
      <c r="I109" s="27">
        <v>5067172</v>
      </c>
      <c r="J109" s="7">
        <f t="shared" si="1"/>
        <v>27.792089946818461</v>
      </c>
    </row>
    <row r="110" spans="1:10">
      <c r="A110" s="6">
        <v>2560</v>
      </c>
      <c r="B110" s="26" t="s">
        <v>5</v>
      </c>
      <c r="C110" s="26" t="s">
        <v>1</v>
      </c>
      <c r="D110" s="26" t="s">
        <v>101</v>
      </c>
      <c r="E110" s="26" t="s">
        <v>99</v>
      </c>
      <c r="F110" s="26"/>
      <c r="G110" s="18"/>
      <c r="H110" s="27">
        <v>1917506</v>
      </c>
      <c r="I110" s="27">
        <v>4721345</v>
      </c>
      <c r="J110" s="7">
        <f t="shared" si="1"/>
        <v>40.613553976674019</v>
      </c>
    </row>
    <row r="111" spans="1:10">
      <c r="A111" s="6">
        <v>2560</v>
      </c>
      <c r="B111" s="26" t="s">
        <v>5</v>
      </c>
      <c r="C111" s="26" t="s">
        <v>2</v>
      </c>
      <c r="D111" s="26" t="s">
        <v>101</v>
      </c>
      <c r="E111" s="26" t="s">
        <v>99</v>
      </c>
      <c r="F111" s="26"/>
      <c r="G111" s="18"/>
      <c r="H111" s="27">
        <v>3892125</v>
      </c>
      <c r="I111" s="27">
        <v>10055077</v>
      </c>
      <c r="J111" s="7">
        <f t="shared" si="1"/>
        <v>38.70805763098582</v>
      </c>
    </row>
    <row r="112" spans="1:10">
      <c r="A112" s="6">
        <v>2560</v>
      </c>
      <c r="B112" s="26" t="s">
        <v>5</v>
      </c>
      <c r="C112" s="26" t="s">
        <v>3</v>
      </c>
      <c r="D112" s="26" t="s">
        <v>101</v>
      </c>
      <c r="E112" s="26" t="s">
        <v>99</v>
      </c>
      <c r="F112" s="26"/>
      <c r="G112" s="18"/>
      <c r="H112" s="27">
        <v>2537668</v>
      </c>
      <c r="I112" s="27">
        <v>7940085</v>
      </c>
      <c r="J112" s="7">
        <f t="shared" si="1"/>
        <v>31.960212012843691</v>
      </c>
    </row>
    <row r="113" spans="1:10">
      <c r="A113" s="6">
        <v>2560</v>
      </c>
      <c r="B113" s="26" t="s">
        <v>5</v>
      </c>
      <c r="C113" s="26" t="s">
        <v>4</v>
      </c>
      <c r="D113" s="26" t="s">
        <v>101</v>
      </c>
      <c r="E113" s="26" t="s">
        <v>99</v>
      </c>
      <c r="F113" s="26"/>
      <c r="G113" s="18"/>
      <c r="H113" s="27">
        <v>1483012</v>
      </c>
      <c r="I113" s="27">
        <v>6207302</v>
      </c>
      <c r="J113" s="7">
        <f t="shared" si="1"/>
        <v>23.891410471087116</v>
      </c>
    </row>
    <row r="114" spans="1:10">
      <c r="A114" s="6">
        <v>2560</v>
      </c>
      <c r="B114" s="26" t="s">
        <v>0</v>
      </c>
      <c r="C114" s="26" t="s">
        <v>100</v>
      </c>
      <c r="D114" s="26" t="s">
        <v>6</v>
      </c>
      <c r="E114" s="26" t="s">
        <v>7</v>
      </c>
      <c r="F114" s="26"/>
      <c r="G114" s="18"/>
      <c r="H114" s="27">
        <v>1489815</v>
      </c>
      <c r="I114" s="27">
        <v>3633059</v>
      </c>
      <c r="J114" s="7">
        <f t="shared" si="1"/>
        <v>41.007178798912982</v>
      </c>
    </row>
    <row r="115" spans="1:10">
      <c r="A115" s="6">
        <v>2560</v>
      </c>
      <c r="B115" s="26" t="s">
        <v>0</v>
      </c>
      <c r="C115" s="26" t="s">
        <v>100</v>
      </c>
      <c r="D115" s="26" t="s">
        <v>8</v>
      </c>
      <c r="E115" s="26" t="s">
        <v>7</v>
      </c>
      <c r="F115" s="26"/>
      <c r="G115" s="18"/>
      <c r="H115" s="27">
        <v>1446229</v>
      </c>
      <c r="I115" s="27">
        <v>3697807</v>
      </c>
      <c r="J115" s="7">
        <f t="shared" si="1"/>
        <v>39.110451140365086</v>
      </c>
    </row>
    <row r="116" spans="1:10">
      <c r="A116" s="6">
        <v>2560</v>
      </c>
      <c r="B116" s="26" t="s">
        <v>0</v>
      </c>
      <c r="C116" s="26" t="s">
        <v>100</v>
      </c>
      <c r="D116" s="26" t="s">
        <v>8</v>
      </c>
      <c r="E116" s="26" t="s">
        <v>9</v>
      </c>
      <c r="F116" s="26"/>
      <c r="G116" s="18"/>
      <c r="H116" s="27">
        <v>1480272</v>
      </c>
      <c r="I116" s="27">
        <v>4369243</v>
      </c>
      <c r="J116" s="7">
        <f t="shared" si="1"/>
        <v>33.879369950355247</v>
      </c>
    </row>
    <row r="117" spans="1:10">
      <c r="A117" s="6">
        <v>2560</v>
      </c>
      <c r="B117" s="26" t="s">
        <v>0</v>
      </c>
      <c r="C117" s="26" t="s">
        <v>100</v>
      </c>
      <c r="D117" s="26" t="s">
        <v>10</v>
      </c>
      <c r="E117" s="26" t="s">
        <v>7</v>
      </c>
      <c r="F117" s="26"/>
      <c r="G117" s="18"/>
      <c r="H117" s="27">
        <v>594045</v>
      </c>
      <c r="I117" s="27">
        <v>1573153</v>
      </c>
      <c r="J117" s="7">
        <f t="shared" si="1"/>
        <v>37.761425621029865</v>
      </c>
    </row>
    <row r="118" spans="1:10">
      <c r="A118" s="6">
        <v>2560</v>
      </c>
      <c r="B118" s="26" t="s">
        <v>0</v>
      </c>
      <c r="C118" s="26" t="s">
        <v>100</v>
      </c>
      <c r="D118" s="26" t="s">
        <v>10</v>
      </c>
      <c r="E118" s="26" t="s">
        <v>9</v>
      </c>
      <c r="F118" s="26"/>
      <c r="G118" s="18"/>
      <c r="H118" s="27">
        <v>931678</v>
      </c>
      <c r="I118" s="27">
        <v>3001935</v>
      </c>
      <c r="J118" s="7">
        <f t="shared" si="1"/>
        <v>31.035915168049939</v>
      </c>
    </row>
    <row r="119" spans="1:10">
      <c r="A119" s="6">
        <v>2560</v>
      </c>
      <c r="B119" s="26" t="s">
        <v>0</v>
      </c>
      <c r="C119" s="26" t="s">
        <v>100</v>
      </c>
      <c r="D119" s="26" t="s">
        <v>11</v>
      </c>
      <c r="E119" s="26" t="s">
        <v>7</v>
      </c>
      <c r="F119" s="26"/>
      <c r="G119" s="18"/>
      <c r="H119" s="27">
        <v>707275</v>
      </c>
      <c r="I119" s="27">
        <v>2083493</v>
      </c>
      <c r="J119" s="7">
        <f t="shared" si="1"/>
        <v>33.946598332703779</v>
      </c>
    </row>
    <row r="120" spans="1:10">
      <c r="A120" s="6">
        <v>2560</v>
      </c>
      <c r="B120" s="26" t="s">
        <v>0</v>
      </c>
      <c r="C120" s="26" t="s">
        <v>100</v>
      </c>
      <c r="D120" s="26" t="s">
        <v>11</v>
      </c>
      <c r="E120" s="26" t="s">
        <v>9</v>
      </c>
      <c r="F120" s="26"/>
      <c r="G120" s="18"/>
      <c r="H120" s="27">
        <v>1705821</v>
      </c>
      <c r="I120" s="27">
        <v>5097674</v>
      </c>
      <c r="J120" s="7">
        <f t="shared" si="1"/>
        <v>33.46273221865502</v>
      </c>
    </row>
    <row r="121" spans="1:10">
      <c r="A121" s="6">
        <v>2560</v>
      </c>
      <c r="B121" s="26" t="s">
        <v>0</v>
      </c>
      <c r="C121" s="26" t="s">
        <v>100</v>
      </c>
      <c r="D121" s="26" t="s">
        <v>12</v>
      </c>
      <c r="E121" s="26" t="s">
        <v>7</v>
      </c>
      <c r="F121" s="26"/>
      <c r="G121" s="18"/>
      <c r="H121" s="27">
        <v>512670</v>
      </c>
      <c r="I121" s="27">
        <v>1181421</v>
      </c>
      <c r="J121" s="7">
        <f t="shared" si="1"/>
        <v>43.394353071428391</v>
      </c>
    </row>
    <row r="122" spans="1:10">
      <c r="A122" s="6">
        <v>2560</v>
      </c>
      <c r="B122" s="26" t="s">
        <v>0</v>
      </c>
      <c r="C122" s="26" t="s">
        <v>100</v>
      </c>
      <c r="D122" s="26" t="s">
        <v>12</v>
      </c>
      <c r="E122" s="26" t="s">
        <v>9</v>
      </c>
      <c r="F122" s="26"/>
      <c r="G122" s="18"/>
      <c r="H122" s="27">
        <v>973218</v>
      </c>
      <c r="I122" s="27">
        <v>2386635</v>
      </c>
      <c r="J122" s="7">
        <f t="shared" si="1"/>
        <v>40.777831549440947</v>
      </c>
    </row>
    <row r="123" spans="1:10">
      <c r="A123" s="6">
        <v>2560</v>
      </c>
      <c r="B123" s="26" t="s">
        <v>5</v>
      </c>
      <c r="C123" s="26" t="s">
        <v>100</v>
      </c>
      <c r="D123" s="26" t="s">
        <v>6</v>
      </c>
      <c r="E123" s="26" t="s">
        <v>7</v>
      </c>
      <c r="F123" s="26"/>
      <c r="G123" s="18"/>
      <c r="H123" s="27">
        <v>1556908</v>
      </c>
      <c r="I123" s="27">
        <v>3932591</v>
      </c>
      <c r="J123" s="7">
        <f t="shared" si="1"/>
        <v>39.589878530465029</v>
      </c>
    </row>
    <row r="124" spans="1:10">
      <c r="A124" s="6">
        <v>2560</v>
      </c>
      <c r="B124" s="26" t="s">
        <v>5</v>
      </c>
      <c r="C124" s="26" t="s">
        <v>100</v>
      </c>
      <c r="D124" s="26" t="s">
        <v>8</v>
      </c>
      <c r="E124" s="26" t="s">
        <v>7</v>
      </c>
      <c r="F124" s="26"/>
      <c r="G124" s="18"/>
      <c r="H124" s="27">
        <v>1389833</v>
      </c>
      <c r="I124" s="27">
        <v>3992612</v>
      </c>
      <c r="J124" s="7">
        <f t="shared" si="1"/>
        <v>34.81011929032924</v>
      </c>
    </row>
    <row r="125" spans="1:10">
      <c r="A125" s="6">
        <v>2560</v>
      </c>
      <c r="B125" s="26" t="s">
        <v>5</v>
      </c>
      <c r="C125" s="26" t="s">
        <v>100</v>
      </c>
      <c r="D125" s="26" t="s">
        <v>8</v>
      </c>
      <c r="E125" s="26" t="s">
        <v>9</v>
      </c>
      <c r="F125" s="26"/>
      <c r="G125" s="18"/>
      <c r="H125" s="27">
        <v>1424515</v>
      </c>
      <c r="I125" s="27">
        <v>4563465</v>
      </c>
      <c r="J125" s="7">
        <f t="shared" si="1"/>
        <v>31.215644252777221</v>
      </c>
    </row>
    <row r="126" spans="1:10">
      <c r="A126" s="6">
        <v>2560</v>
      </c>
      <c r="B126" s="26" t="s">
        <v>5</v>
      </c>
      <c r="C126" s="26" t="s">
        <v>100</v>
      </c>
      <c r="D126" s="26" t="s">
        <v>10</v>
      </c>
      <c r="E126" s="26" t="s">
        <v>7</v>
      </c>
      <c r="F126" s="26"/>
      <c r="G126" s="18"/>
      <c r="H126" s="27">
        <v>614170</v>
      </c>
      <c r="I126" s="27">
        <v>1756306</v>
      </c>
      <c r="J126" s="7">
        <f t="shared" si="1"/>
        <v>34.969418768711144</v>
      </c>
    </row>
    <row r="127" spans="1:10">
      <c r="A127" s="6">
        <v>2560</v>
      </c>
      <c r="B127" s="26" t="s">
        <v>5</v>
      </c>
      <c r="C127" s="26" t="s">
        <v>100</v>
      </c>
      <c r="D127" s="26" t="s">
        <v>10</v>
      </c>
      <c r="E127" s="26" t="s">
        <v>9</v>
      </c>
      <c r="F127" s="26"/>
      <c r="G127" s="18"/>
      <c r="H127" s="27">
        <v>947074</v>
      </c>
      <c r="I127" s="27">
        <v>3161421</v>
      </c>
      <c r="J127" s="7">
        <f t="shared" si="1"/>
        <v>29.957224931446966</v>
      </c>
    </row>
    <row r="128" spans="1:10">
      <c r="A128" s="6">
        <v>2560</v>
      </c>
      <c r="B128" s="26" t="s">
        <v>5</v>
      </c>
      <c r="C128" s="26" t="s">
        <v>100</v>
      </c>
      <c r="D128" s="26" t="s">
        <v>11</v>
      </c>
      <c r="E128" s="26" t="s">
        <v>7</v>
      </c>
      <c r="F128" s="26"/>
      <c r="G128" s="18"/>
      <c r="H128" s="27">
        <v>772722</v>
      </c>
      <c r="I128" s="27">
        <v>2296918</v>
      </c>
      <c r="J128" s="7">
        <f t="shared" si="1"/>
        <v>33.641688558320325</v>
      </c>
    </row>
    <row r="129" spans="1:10">
      <c r="A129" s="6">
        <v>2560</v>
      </c>
      <c r="B129" s="26" t="s">
        <v>5</v>
      </c>
      <c r="C129" s="26" t="s">
        <v>100</v>
      </c>
      <c r="D129" s="26" t="s">
        <v>11</v>
      </c>
      <c r="E129" s="26" t="s">
        <v>9</v>
      </c>
      <c r="F129" s="26"/>
      <c r="G129" s="18"/>
      <c r="H129" s="27">
        <v>1690511</v>
      </c>
      <c r="I129" s="27">
        <v>5466049</v>
      </c>
      <c r="J129" s="7">
        <f t="shared" si="1"/>
        <v>30.927476134955981</v>
      </c>
    </row>
    <row r="130" spans="1:10">
      <c r="A130" s="6">
        <v>2560</v>
      </c>
      <c r="B130" s="26" t="s">
        <v>5</v>
      </c>
      <c r="C130" s="26" t="s">
        <v>100</v>
      </c>
      <c r="D130" s="26" t="s">
        <v>12</v>
      </c>
      <c r="E130" s="26" t="s">
        <v>7</v>
      </c>
      <c r="F130" s="26"/>
      <c r="G130" s="18"/>
      <c r="H130" s="27">
        <v>538151</v>
      </c>
      <c r="I130" s="27">
        <v>1295030</v>
      </c>
      <c r="J130" s="7">
        <f t="shared" si="1"/>
        <v>41.555099109673137</v>
      </c>
    </row>
    <row r="131" spans="1:10">
      <c r="A131" s="6">
        <v>2560</v>
      </c>
      <c r="B131" s="26" t="s">
        <v>5</v>
      </c>
      <c r="C131" s="26" t="s">
        <v>100</v>
      </c>
      <c r="D131" s="26" t="s">
        <v>12</v>
      </c>
      <c r="E131" s="26" t="s">
        <v>9</v>
      </c>
      <c r="F131" s="26"/>
      <c r="G131" s="18"/>
      <c r="H131" s="27">
        <v>896428</v>
      </c>
      <c r="I131" s="27">
        <v>2459417</v>
      </c>
      <c r="J131" s="7">
        <f t="shared" si="1"/>
        <v>36.448800671053341</v>
      </c>
    </row>
    <row r="132" spans="1:10">
      <c r="A132" s="6">
        <v>2560</v>
      </c>
      <c r="B132" s="26" t="s">
        <v>99</v>
      </c>
      <c r="C132" s="26" t="s">
        <v>100</v>
      </c>
      <c r="D132" s="26"/>
      <c r="E132" s="26" t="s">
        <v>99</v>
      </c>
      <c r="F132" s="26" t="s">
        <v>6</v>
      </c>
      <c r="G132" s="27">
        <v>13</v>
      </c>
      <c r="H132" s="27">
        <v>3046722</v>
      </c>
      <c r="I132" s="27">
        <v>7565650</v>
      </c>
      <c r="J132" s="7">
        <f t="shared" ref="J132:J195" si="2">H132*100/I132</f>
        <v>40.270459246726986</v>
      </c>
    </row>
    <row r="133" spans="1:10">
      <c r="A133" s="6">
        <v>2560</v>
      </c>
      <c r="B133" s="26" t="s">
        <v>99</v>
      </c>
      <c r="C133" s="26" t="s">
        <v>100</v>
      </c>
      <c r="D133" s="26"/>
      <c r="E133" s="26" t="s">
        <v>99</v>
      </c>
      <c r="F133" s="26" t="s">
        <v>13</v>
      </c>
      <c r="G133" s="27">
        <v>6</v>
      </c>
      <c r="H133" s="27">
        <v>600998</v>
      </c>
      <c r="I133" s="27">
        <v>1831763</v>
      </c>
      <c r="J133" s="7">
        <f t="shared" si="2"/>
        <v>32.809812186401842</v>
      </c>
    </row>
    <row r="134" spans="1:10">
      <c r="A134" s="6">
        <v>2560</v>
      </c>
      <c r="B134" s="26" t="s">
        <v>99</v>
      </c>
      <c r="C134" s="26" t="s">
        <v>100</v>
      </c>
      <c r="D134" s="26"/>
      <c r="E134" s="26" t="s">
        <v>99</v>
      </c>
      <c r="F134" s="26" t="s">
        <v>14</v>
      </c>
      <c r="G134" s="27">
        <v>4</v>
      </c>
      <c r="H134" s="27">
        <v>383318</v>
      </c>
      <c r="I134" s="27">
        <v>1366386</v>
      </c>
      <c r="J134" s="7">
        <f t="shared" si="2"/>
        <v>28.053419751080586</v>
      </c>
    </row>
    <row r="135" spans="1:10">
      <c r="A135" s="6">
        <v>2560</v>
      </c>
      <c r="B135" s="26" t="s">
        <v>99</v>
      </c>
      <c r="C135" s="26" t="s">
        <v>100</v>
      </c>
      <c r="D135" s="26"/>
      <c r="E135" s="26" t="s">
        <v>99</v>
      </c>
      <c r="F135" s="26" t="s">
        <v>15</v>
      </c>
      <c r="G135" s="27">
        <v>4</v>
      </c>
      <c r="H135" s="27">
        <v>447137</v>
      </c>
      <c r="I135" s="27">
        <v>1310623</v>
      </c>
      <c r="J135" s="7">
        <f t="shared" si="2"/>
        <v>34.116370611533597</v>
      </c>
    </row>
    <row r="136" spans="1:10">
      <c r="A136" s="6">
        <v>2560</v>
      </c>
      <c r="B136" s="26" t="s">
        <v>99</v>
      </c>
      <c r="C136" s="26" t="s">
        <v>100</v>
      </c>
      <c r="D136" s="26"/>
      <c r="E136" s="26" t="s">
        <v>99</v>
      </c>
      <c r="F136" s="26" t="s">
        <v>16</v>
      </c>
      <c r="G136" s="27">
        <v>4</v>
      </c>
      <c r="H136" s="27">
        <v>431574</v>
      </c>
      <c r="I136" s="27">
        <v>739432</v>
      </c>
      <c r="J136" s="7">
        <f t="shared" si="2"/>
        <v>58.365610360384728</v>
      </c>
    </row>
    <row r="137" spans="1:10">
      <c r="A137" s="6">
        <v>2560</v>
      </c>
      <c r="B137" s="26" t="s">
        <v>99</v>
      </c>
      <c r="C137" s="26" t="s">
        <v>100</v>
      </c>
      <c r="D137" s="26"/>
      <c r="E137" s="26" t="s">
        <v>99</v>
      </c>
      <c r="F137" s="26" t="s">
        <v>17</v>
      </c>
      <c r="G137" s="27">
        <v>4</v>
      </c>
      <c r="H137" s="27">
        <v>11465</v>
      </c>
      <c r="I137" s="27">
        <v>215673</v>
      </c>
      <c r="J137" s="7">
        <f t="shared" si="2"/>
        <v>5.3159180796854502</v>
      </c>
    </row>
    <row r="138" spans="1:10">
      <c r="A138" s="6">
        <v>2560</v>
      </c>
      <c r="B138" s="26" t="s">
        <v>99</v>
      </c>
      <c r="C138" s="26" t="s">
        <v>100</v>
      </c>
      <c r="D138" s="26"/>
      <c r="E138" s="26" t="s">
        <v>99</v>
      </c>
      <c r="F138" s="26" t="s">
        <v>18</v>
      </c>
      <c r="G138" s="27">
        <v>4</v>
      </c>
      <c r="H138" s="27">
        <v>104724</v>
      </c>
      <c r="I138" s="27">
        <v>645269</v>
      </c>
      <c r="J138" s="7">
        <f t="shared" si="2"/>
        <v>16.229510483224825</v>
      </c>
    </row>
    <row r="139" spans="1:10">
      <c r="A139" s="6">
        <v>2560</v>
      </c>
      <c r="B139" s="26" t="s">
        <v>99</v>
      </c>
      <c r="C139" s="26" t="s">
        <v>100</v>
      </c>
      <c r="D139" s="26"/>
      <c r="E139" s="26" t="s">
        <v>99</v>
      </c>
      <c r="F139" s="26" t="s">
        <v>19</v>
      </c>
      <c r="G139" s="27">
        <v>4</v>
      </c>
      <c r="H139" s="27">
        <v>29812</v>
      </c>
      <c r="I139" s="27">
        <v>173447</v>
      </c>
      <c r="J139" s="7">
        <f t="shared" si="2"/>
        <v>17.187959434294051</v>
      </c>
    </row>
    <row r="140" spans="1:10">
      <c r="A140" s="6">
        <v>2560</v>
      </c>
      <c r="B140" s="26" t="s">
        <v>99</v>
      </c>
      <c r="C140" s="26" t="s">
        <v>100</v>
      </c>
      <c r="D140" s="26"/>
      <c r="E140" s="26" t="s">
        <v>99</v>
      </c>
      <c r="F140" s="26" t="s">
        <v>20</v>
      </c>
      <c r="G140" s="27">
        <v>3</v>
      </c>
      <c r="H140" s="27">
        <v>57683</v>
      </c>
      <c r="I140" s="27">
        <v>262533</v>
      </c>
      <c r="J140" s="7">
        <f t="shared" si="2"/>
        <v>21.971714032140721</v>
      </c>
    </row>
    <row r="141" spans="1:10">
      <c r="A141" s="6">
        <v>2560</v>
      </c>
      <c r="B141" s="26" t="s">
        <v>99</v>
      </c>
      <c r="C141" s="26" t="s">
        <v>100</v>
      </c>
      <c r="D141" s="26"/>
      <c r="E141" s="26" t="s">
        <v>99</v>
      </c>
      <c r="F141" s="26" t="s">
        <v>21</v>
      </c>
      <c r="G141" s="27">
        <v>4</v>
      </c>
      <c r="H141" s="27">
        <v>338425</v>
      </c>
      <c r="I141" s="27">
        <v>595065</v>
      </c>
      <c r="J141" s="7">
        <f t="shared" si="2"/>
        <v>56.871938359674992</v>
      </c>
    </row>
    <row r="142" spans="1:10">
      <c r="A142" s="6">
        <v>2560</v>
      </c>
      <c r="B142" s="26" t="s">
        <v>99</v>
      </c>
      <c r="C142" s="26" t="s">
        <v>100</v>
      </c>
      <c r="D142" s="26"/>
      <c r="E142" s="26" t="s">
        <v>99</v>
      </c>
      <c r="F142" s="26" t="s">
        <v>22</v>
      </c>
      <c r="G142" s="27">
        <v>6</v>
      </c>
      <c r="H142" s="27">
        <v>697100</v>
      </c>
      <c r="I142" s="27">
        <v>1460531</v>
      </c>
      <c r="J142" s="7">
        <f t="shared" si="2"/>
        <v>47.729216291882885</v>
      </c>
    </row>
    <row r="143" spans="1:10">
      <c r="A143" s="6">
        <v>2560</v>
      </c>
      <c r="B143" s="26" t="s">
        <v>99</v>
      </c>
      <c r="C143" s="26" t="s">
        <v>100</v>
      </c>
      <c r="D143" s="26"/>
      <c r="E143" s="26" t="s">
        <v>99</v>
      </c>
      <c r="F143" s="26" t="s">
        <v>23</v>
      </c>
      <c r="G143" s="27">
        <v>6</v>
      </c>
      <c r="H143" s="27">
        <v>444640</v>
      </c>
      <c r="I143" s="27">
        <v>738763</v>
      </c>
      <c r="J143" s="7">
        <f t="shared" si="2"/>
        <v>60.187096538402706</v>
      </c>
    </row>
    <row r="144" spans="1:10">
      <c r="A144" s="6">
        <v>2560</v>
      </c>
      <c r="B144" s="26" t="s">
        <v>99</v>
      </c>
      <c r="C144" s="26" t="s">
        <v>100</v>
      </c>
      <c r="D144" s="26"/>
      <c r="E144" s="26" t="s">
        <v>99</v>
      </c>
      <c r="F144" s="26" t="s">
        <v>24</v>
      </c>
      <c r="G144" s="27">
        <v>6</v>
      </c>
      <c r="H144" s="27">
        <v>147271</v>
      </c>
      <c r="I144" s="27">
        <v>446854</v>
      </c>
      <c r="J144" s="7">
        <f t="shared" si="2"/>
        <v>32.957297014237312</v>
      </c>
    </row>
    <row r="145" spans="1:10">
      <c r="A145" s="6">
        <v>2560</v>
      </c>
      <c r="B145" s="26" t="s">
        <v>99</v>
      </c>
      <c r="C145" s="26" t="s">
        <v>100</v>
      </c>
      <c r="D145" s="26"/>
      <c r="E145" s="26" t="s">
        <v>99</v>
      </c>
      <c r="F145" s="26" t="s">
        <v>25</v>
      </c>
      <c r="G145" s="27">
        <v>6</v>
      </c>
      <c r="H145" s="27">
        <v>130409</v>
      </c>
      <c r="I145" s="27">
        <v>229196</v>
      </c>
      <c r="J145" s="7">
        <f t="shared" si="2"/>
        <v>56.898462451351683</v>
      </c>
    </row>
    <row r="146" spans="1:10">
      <c r="A146" s="6">
        <v>2560</v>
      </c>
      <c r="B146" s="26" t="s">
        <v>99</v>
      </c>
      <c r="C146" s="26" t="s">
        <v>100</v>
      </c>
      <c r="D146" s="26"/>
      <c r="E146" s="26" t="s">
        <v>99</v>
      </c>
      <c r="F146" s="26" t="s">
        <v>26</v>
      </c>
      <c r="G146" s="27">
        <v>6</v>
      </c>
      <c r="H146" s="27">
        <v>138269</v>
      </c>
      <c r="I146" s="27">
        <v>655761</v>
      </c>
      <c r="J146" s="7">
        <f t="shared" si="2"/>
        <v>21.085273445660842</v>
      </c>
    </row>
    <row r="147" spans="1:10">
      <c r="A147" s="6">
        <v>2560</v>
      </c>
      <c r="B147" s="26" t="s">
        <v>99</v>
      </c>
      <c r="C147" s="26" t="s">
        <v>100</v>
      </c>
      <c r="D147" s="26"/>
      <c r="E147" s="26" t="s">
        <v>99</v>
      </c>
      <c r="F147" s="26" t="s">
        <v>27</v>
      </c>
      <c r="G147" s="27">
        <v>6</v>
      </c>
      <c r="H147" s="27">
        <v>164462</v>
      </c>
      <c r="I147" s="27">
        <v>502769</v>
      </c>
      <c r="J147" s="7">
        <f t="shared" si="2"/>
        <v>32.711245124500515</v>
      </c>
    </row>
    <row r="148" spans="1:10">
      <c r="A148" s="6">
        <v>2560</v>
      </c>
      <c r="B148" s="26" t="s">
        <v>99</v>
      </c>
      <c r="C148" s="26" t="s">
        <v>100</v>
      </c>
      <c r="D148" s="26"/>
      <c r="E148" s="26" t="s">
        <v>99</v>
      </c>
      <c r="F148" s="26" t="s">
        <v>28</v>
      </c>
      <c r="G148" s="27">
        <v>4</v>
      </c>
      <c r="H148" s="27">
        <v>72006</v>
      </c>
      <c r="I148" s="27">
        <v>230196</v>
      </c>
      <c r="J148" s="7">
        <f t="shared" si="2"/>
        <v>31.280300265860397</v>
      </c>
    </row>
    <row r="149" spans="1:10">
      <c r="A149" s="6">
        <v>2560</v>
      </c>
      <c r="B149" s="26" t="s">
        <v>99</v>
      </c>
      <c r="C149" s="26" t="s">
        <v>100</v>
      </c>
      <c r="D149" s="26"/>
      <c r="E149" s="26" t="s">
        <v>99</v>
      </c>
      <c r="F149" s="26" t="s">
        <v>29</v>
      </c>
      <c r="G149" s="27">
        <v>6</v>
      </c>
      <c r="H149" s="27">
        <v>164324</v>
      </c>
      <c r="I149" s="27">
        <v>478383</v>
      </c>
      <c r="J149" s="7">
        <f t="shared" si="2"/>
        <v>34.349882834465269</v>
      </c>
    </row>
    <row r="150" spans="1:10">
      <c r="A150" s="6">
        <v>2560</v>
      </c>
      <c r="B150" s="26" t="s">
        <v>99</v>
      </c>
      <c r="C150" s="26" t="s">
        <v>100</v>
      </c>
      <c r="D150" s="26"/>
      <c r="E150" s="26" t="s">
        <v>99</v>
      </c>
      <c r="F150" s="26" t="s">
        <v>30</v>
      </c>
      <c r="G150" s="27">
        <v>9</v>
      </c>
      <c r="H150" s="27">
        <v>873045</v>
      </c>
      <c r="I150" s="27">
        <v>2040536</v>
      </c>
      <c r="J150" s="7">
        <f t="shared" si="2"/>
        <v>42.785081958857866</v>
      </c>
    </row>
    <row r="151" spans="1:10">
      <c r="A151" s="6">
        <v>2560</v>
      </c>
      <c r="B151" s="26" t="s">
        <v>99</v>
      </c>
      <c r="C151" s="26" t="s">
        <v>100</v>
      </c>
      <c r="D151" s="26"/>
      <c r="E151" s="26" t="s">
        <v>99</v>
      </c>
      <c r="F151" s="26" t="s">
        <v>31</v>
      </c>
      <c r="G151" s="27">
        <v>9</v>
      </c>
      <c r="H151" s="27">
        <v>252720</v>
      </c>
      <c r="I151" s="27">
        <v>970749</v>
      </c>
      <c r="J151" s="7">
        <f t="shared" si="2"/>
        <v>26.033506086537301</v>
      </c>
    </row>
    <row r="152" spans="1:10">
      <c r="A152" s="6">
        <v>2560</v>
      </c>
      <c r="B152" s="26" t="s">
        <v>99</v>
      </c>
      <c r="C152" s="26" t="s">
        <v>100</v>
      </c>
      <c r="D152" s="26"/>
      <c r="E152" s="26" t="s">
        <v>99</v>
      </c>
      <c r="F152" s="26" t="s">
        <v>32</v>
      </c>
      <c r="G152" s="27">
        <v>9</v>
      </c>
      <c r="H152" s="27">
        <v>251916</v>
      </c>
      <c r="I152" s="27">
        <v>859174</v>
      </c>
      <c r="J152" s="7">
        <f t="shared" si="2"/>
        <v>29.320719667960159</v>
      </c>
    </row>
    <row r="153" spans="1:10">
      <c r="A153" s="6">
        <v>2560</v>
      </c>
      <c r="B153" s="26" t="s">
        <v>99</v>
      </c>
      <c r="C153" s="26" t="s">
        <v>100</v>
      </c>
      <c r="D153" s="26"/>
      <c r="E153" s="26" t="s">
        <v>99</v>
      </c>
      <c r="F153" s="26" t="s">
        <v>33</v>
      </c>
      <c r="G153" s="27">
        <v>10</v>
      </c>
      <c r="H153" s="27">
        <v>182751</v>
      </c>
      <c r="I153" s="27">
        <v>807434</v>
      </c>
      <c r="J153" s="7">
        <f t="shared" si="2"/>
        <v>22.633552711429047</v>
      </c>
    </row>
    <row r="154" spans="1:10">
      <c r="A154" s="6">
        <v>2560</v>
      </c>
      <c r="B154" s="26" t="s">
        <v>99</v>
      </c>
      <c r="C154" s="26" t="s">
        <v>100</v>
      </c>
      <c r="D154" s="26"/>
      <c r="E154" s="26" t="s">
        <v>99</v>
      </c>
      <c r="F154" s="26" t="s">
        <v>34</v>
      </c>
      <c r="G154" s="27">
        <v>10</v>
      </c>
      <c r="H154" s="27">
        <v>451677</v>
      </c>
      <c r="I154" s="27">
        <v>1358264</v>
      </c>
      <c r="J154" s="7">
        <f t="shared" si="2"/>
        <v>33.25399186019802</v>
      </c>
    </row>
    <row r="155" spans="1:10">
      <c r="A155" s="6">
        <v>2560</v>
      </c>
      <c r="B155" s="26" t="s">
        <v>99</v>
      </c>
      <c r="C155" s="26" t="s">
        <v>100</v>
      </c>
      <c r="D155" s="26"/>
      <c r="E155" s="26" t="s">
        <v>99</v>
      </c>
      <c r="F155" s="26" t="s">
        <v>35</v>
      </c>
      <c r="G155" s="27">
        <v>10</v>
      </c>
      <c r="H155" s="27">
        <v>99099</v>
      </c>
      <c r="I155" s="27">
        <v>385406</v>
      </c>
      <c r="J155" s="7">
        <f t="shared" si="2"/>
        <v>25.712884594427695</v>
      </c>
    </row>
    <row r="156" spans="1:10">
      <c r="A156" s="6">
        <v>2560</v>
      </c>
      <c r="B156" s="26" t="s">
        <v>99</v>
      </c>
      <c r="C156" s="26" t="s">
        <v>100</v>
      </c>
      <c r="D156" s="26"/>
      <c r="E156" s="26" t="s">
        <v>99</v>
      </c>
      <c r="F156" s="26" t="s">
        <v>36</v>
      </c>
      <c r="G156" s="27">
        <v>9</v>
      </c>
      <c r="H156" s="27">
        <v>128025</v>
      </c>
      <c r="I156" s="27">
        <v>774405</v>
      </c>
      <c r="J156" s="7">
        <f t="shared" si="2"/>
        <v>16.532047184612704</v>
      </c>
    </row>
    <row r="157" spans="1:10">
      <c r="A157" s="6">
        <v>2560</v>
      </c>
      <c r="B157" s="26" t="s">
        <v>99</v>
      </c>
      <c r="C157" s="26" t="s">
        <v>100</v>
      </c>
      <c r="D157" s="26"/>
      <c r="E157" s="26" t="s">
        <v>99</v>
      </c>
      <c r="F157" s="26" t="s">
        <v>37</v>
      </c>
      <c r="G157" s="27">
        <v>10</v>
      </c>
      <c r="H157" s="27">
        <v>57814</v>
      </c>
      <c r="I157" s="27">
        <v>219579</v>
      </c>
      <c r="J157" s="7">
        <f t="shared" si="2"/>
        <v>26.329475951707586</v>
      </c>
    </row>
    <row r="158" spans="1:10">
      <c r="A158" s="6">
        <v>2560</v>
      </c>
      <c r="B158" s="26" t="s">
        <v>99</v>
      </c>
      <c r="C158" s="26" t="s">
        <v>100</v>
      </c>
      <c r="D158" s="26"/>
      <c r="E158" s="26" t="s">
        <v>99</v>
      </c>
      <c r="F158" s="26" t="s">
        <v>38</v>
      </c>
      <c r="G158" s="27">
        <v>8</v>
      </c>
      <c r="H158" s="27">
        <v>84889</v>
      </c>
      <c r="I158" s="27">
        <v>268802</v>
      </c>
      <c r="J158" s="7">
        <f t="shared" si="2"/>
        <v>31.580494192751541</v>
      </c>
    </row>
    <row r="159" spans="1:10">
      <c r="A159" s="6">
        <v>2560</v>
      </c>
      <c r="B159" s="26" t="s">
        <v>99</v>
      </c>
      <c r="C159" s="26" t="s">
        <v>100</v>
      </c>
      <c r="D159" s="26"/>
      <c r="E159" s="26" t="s">
        <v>99</v>
      </c>
      <c r="F159" s="26" t="s">
        <v>39</v>
      </c>
      <c r="G159" s="27">
        <v>8</v>
      </c>
      <c r="H159" s="27">
        <v>130746</v>
      </c>
      <c r="I159" s="27">
        <v>368411</v>
      </c>
      <c r="J159" s="7">
        <f t="shared" si="2"/>
        <v>35.489168347307761</v>
      </c>
    </row>
    <row r="160" spans="1:10">
      <c r="A160" s="6">
        <v>2560</v>
      </c>
      <c r="B160" s="26" t="s">
        <v>99</v>
      </c>
      <c r="C160" s="26" t="s">
        <v>100</v>
      </c>
      <c r="D160" s="26"/>
      <c r="E160" s="26" t="s">
        <v>99</v>
      </c>
      <c r="F160" s="26" t="s">
        <v>40</v>
      </c>
      <c r="G160" s="27">
        <v>7</v>
      </c>
      <c r="H160" s="27">
        <v>690123</v>
      </c>
      <c r="I160" s="27">
        <v>1452537</v>
      </c>
      <c r="J160" s="7">
        <f t="shared" si="2"/>
        <v>47.511560807056895</v>
      </c>
    </row>
    <row r="161" spans="1:10">
      <c r="A161" s="6">
        <v>2560</v>
      </c>
      <c r="B161" s="26" t="s">
        <v>99</v>
      </c>
      <c r="C161" s="26" t="s">
        <v>100</v>
      </c>
      <c r="D161" s="26"/>
      <c r="E161" s="26" t="s">
        <v>99</v>
      </c>
      <c r="F161" s="26" t="s">
        <v>41</v>
      </c>
      <c r="G161" s="27">
        <v>8</v>
      </c>
      <c r="H161" s="27">
        <v>187873</v>
      </c>
      <c r="I161" s="27">
        <v>1008839</v>
      </c>
      <c r="J161" s="7">
        <f t="shared" si="2"/>
        <v>18.622694007666237</v>
      </c>
    </row>
    <row r="162" spans="1:10">
      <c r="A162" s="6">
        <v>2560</v>
      </c>
      <c r="B162" s="26" t="s">
        <v>99</v>
      </c>
      <c r="C162" s="26" t="s">
        <v>100</v>
      </c>
      <c r="D162" s="26"/>
      <c r="E162" s="26" t="s">
        <v>99</v>
      </c>
      <c r="F162" s="26" t="s">
        <v>42</v>
      </c>
      <c r="G162" s="27">
        <v>8</v>
      </c>
      <c r="H162" s="27">
        <v>284485</v>
      </c>
      <c r="I162" s="27">
        <v>443967</v>
      </c>
      <c r="J162" s="7">
        <f t="shared" si="2"/>
        <v>64.077960749334977</v>
      </c>
    </row>
    <row r="163" spans="1:10">
      <c r="A163" s="6">
        <v>2560</v>
      </c>
      <c r="B163" s="26" t="s">
        <v>99</v>
      </c>
      <c r="C163" s="26" t="s">
        <v>100</v>
      </c>
      <c r="D163" s="26"/>
      <c r="E163" s="26" t="s">
        <v>99</v>
      </c>
      <c r="F163" s="26" t="s">
        <v>43</v>
      </c>
      <c r="G163" s="27">
        <v>8</v>
      </c>
      <c r="H163" s="27">
        <v>78660</v>
      </c>
      <c r="I163" s="27">
        <v>352877</v>
      </c>
      <c r="J163" s="7">
        <f t="shared" si="2"/>
        <v>22.291053256517145</v>
      </c>
    </row>
    <row r="164" spans="1:10">
      <c r="A164" s="6">
        <v>2560</v>
      </c>
      <c r="B164" s="26" t="s">
        <v>99</v>
      </c>
      <c r="C164" s="26" t="s">
        <v>100</v>
      </c>
      <c r="D164" s="26"/>
      <c r="E164" s="26" t="s">
        <v>99</v>
      </c>
      <c r="F164" s="26" t="s">
        <v>44</v>
      </c>
      <c r="G164" s="27">
        <v>7</v>
      </c>
      <c r="H164" s="27">
        <v>175471</v>
      </c>
      <c r="I164" s="27">
        <v>679355</v>
      </c>
      <c r="J164" s="7">
        <f t="shared" si="2"/>
        <v>25.82905844514282</v>
      </c>
    </row>
    <row r="165" spans="1:10">
      <c r="A165" s="6">
        <v>2560</v>
      </c>
      <c r="B165" s="26" t="s">
        <v>99</v>
      </c>
      <c r="C165" s="26" t="s">
        <v>100</v>
      </c>
      <c r="D165" s="26"/>
      <c r="E165" s="26" t="s">
        <v>99</v>
      </c>
      <c r="F165" s="26" t="s">
        <v>45</v>
      </c>
      <c r="G165" s="27">
        <v>7</v>
      </c>
      <c r="H165" s="27">
        <v>324468</v>
      </c>
      <c r="I165" s="27">
        <v>853554</v>
      </c>
      <c r="J165" s="7">
        <f t="shared" si="2"/>
        <v>38.013763628311743</v>
      </c>
    </row>
    <row r="166" spans="1:10">
      <c r="A166" s="6">
        <v>2560</v>
      </c>
      <c r="B166" s="26" t="s">
        <v>99</v>
      </c>
      <c r="C166" s="26" t="s">
        <v>100</v>
      </c>
      <c r="D166" s="26"/>
      <c r="E166" s="26" t="s">
        <v>99</v>
      </c>
      <c r="F166" s="26" t="s">
        <v>46</v>
      </c>
      <c r="G166" s="27">
        <v>7</v>
      </c>
      <c r="H166" s="27">
        <v>192309</v>
      </c>
      <c r="I166" s="27">
        <v>652863</v>
      </c>
      <c r="J166" s="7">
        <f t="shared" si="2"/>
        <v>29.456256519361641</v>
      </c>
    </row>
    <row r="167" spans="1:10">
      <c r="A167" s="6">
        <v>2560</v>
      </c>
      <c r="B167" s="26" t="s">
        <v>99</v>
      </c>
      <c r="C167" s="26" t="s">
        <v>100</v>
      </c>
      <c r="D167" s="26"/>
      <c r="E167" s="26" t="s">
        <v>99</v>
      </c>
      <c r="F167" s="26" t="s">
        <v>47</v>
      </c>
      <c r="G167" s="27">
        <v>8</v>
      </c>
      <c r="H167" s="27">
        <v>231141</v>
      </c>
      <c r="I167" s="27">
        <v>730594</v>
      </c>
      <c r="J167" s="7">
        <f t="shared" si="2"/>
        <v>31.637407369893538</v>
      </c>
    </row>
    <row r="168" spans="1:10">
      <c r="A168" s="6">
        <v>2560</v>
      </c>
      <c r="B168" s="26" t="s">
        <v>99</v>
      </c>
      <c r="C168" s="26" t="s">
        <v>100</v>
      </c>
      <c r="D168" s="26"/>
      <c r="E168" s="26" t="s">
        <v>99</v>
      </c>
      <c r="F168" s="26" t="s">
        <v>48</v>
      </c>
      <c r="G168" s="27">
        <v>8</v>
      </c>
      <c r="H168" s="27">
        <v>122906</v>
      </c>
      <c r="I168" s="27">
        <v>441563</v>
      </c>
      <c r="J168" s="7">
        <f t="shared" si="2"/>
        <v>27.83430676936247</v>
      </c>
    </row>
    <row r="169" spans="1:10">
      <c r="A169" s="6">
        <v>2560</v>
      </c>
      <c r="B169" s="26" t="s">
        <v>99</v>
      </c>
      <c r="C169" s="26" t="s">
        <v>100</v>
      </c>
      <c r="D169" s="26"/>
      <c r="E169" s="26" t="s">
        <v>99</v>
      </c>
      <c r="F169" s="26" t="s">
        <v>49</v>
      </c>
      <c r="G169" s="27">
        <v>10</v>
      </c>
      <c r="H169" s="27">
        <v>76210</v>
      </c>
      <c r="I169" s="27">
        <v>275225</v>
      </c>
      <c r="J169" s="7">
        <f t="shared" si="2"/>
        <v>27.690071759469525</v>
      </c>
    </row>
    <row r="170" spans="1:10">
      <c r="A170" s="6">
        <v>2560</v>
      </c>
      <c r="B170" s="26" t="s">
        <v>99</v>
      </c>
      <c r="C170" s="26" t="s">
        <v>100</v>
      </c>
      <c r="D170" s="26"/>
      <c r="E170" s="26" t="s">
        <v>99</v>
      </c>
      <c r="F170" s="26" t="s">
        <v>50</v>
      </c>
      <c r="G170" s="27">
        <v>1</v>
      </c>
      <c r="H170" s="27">
        <v>534071</v>
      </c>
      <c r="I170" s="27">
        <v>1461235</v>
      </c>
      <c r="J170" s="7">
        <f t="shared" si="2"/>
        <v>36.549288786540153</v>
      </c>
    </row>
    <row r="171" spans="1:10">
      <c r="A171" s="6">
        <v>2560</v>
      </c>
      <c r="B171" s="26" t="s">
        <v>99</v>
      </c>
      <c r="C171" s="26" t="s">
        <v>100</v>
      </c>
      <c r="D171" s="26"/>
      <c r="E171" s="26" t="s">
        <v>99</v>
      </c>
      <c r="F171" s="26" t="s">
        <v>51</v>
      </c>
      <c r="G171" s="27">
        <v>1</v>
      </c>
      <c r="H171" s="27">
        <v>74600</v>
      </c>
      <c r="I171" s="27">
        <v>356244</v>
      </c>
      <c r="J171" s="7">
        <f t="shared" si="2"/>
        <v>20.940703562726672</v>
      </c>
    </row>
    <row r="172" spans="1:10">
      <c r="A172" s="6">
        <v>2560</v>
      </c>
      <c r="B172" s="26" t="s">
        <v>99</v>
      </c>
      <c r="C172" s="26" t="s">
        <v>100</v>
      </c>
      <c r="D172" s="26"/>
      <c r="E172" s="26" t="s">
        <v>99</v>
      </c>
      <c r="F172" s="26" t="s">
        <v>52</v>
      </c>
      <c r="G172" s="27">
        <v>1</v>
      </c>
      <c r="H172" s="27">
        <v>232583</v>
      </c>
      <c r="I172" s="27">
        <v>633015</v>
      </c>
      <c r="J172" s="7">
        <f t="shared" si="2"/>
        <v>36.742099318341587</v>
      </c>
    </row>
    <row r="173" spans="1:10">
      <c r="A173" s="6">
        <v>2560</v>
      </c>
      <c r="B173" s="26" t="s">
        <v>99</v>
      </c>
      <c r="C173" s="26" t="s">
        <v>100</v>
      </c>
      <c r="D173" s="26"/>
      <c r="E173" s="26" t="s">
        <v>99</v>
      </c>
      <c r="F173" s="26" t="s">
        <v>53</v>
      </c>
      <c r="G173" s="27">
        <v>2</v>
      </c>
      <c r="H173" s="27">
        <v>82132</v>
      </c>
      <c r="I173" s="27">
        <v>361930</v>
      </c>
      <c r="J173" s="7">
        <f t="shared" si="2"/>
        <v>22.692785897825548</v>
      </c>
    </row>
    <row r="174" spans="1:10">
      <c r="A174" s="6">
        <v>2560</v>
      </c>
      <c r="B174" s="26" t="s">
        <v>99</v>
      </c>
      <c r="C174" s="26" t="s">
        <v>100</v>
      </c>
      <c r="D174" s="26"/>
      <c r="E174" s="26" t="s">
        <v>99</v>
      </c>
      <c r="F174" s="26" t="s">
        <v>54</v>
      </c>
      <c r="G174" s="27">
        <v>1</v>
      </c>
      <c r="H174" s="27">
        <v>131136</v>
      </c>
      <c r="I174" s="27">
        <v>362136</v>
      </c>
      <c r="J174" s="7">
        <f t="shared" si="2"/>
        <v>36.211809927761948</v>
      </c>
    </row>
    <row r="175" spans="1:10">
      <c r="A175" s="6">
        <v>2560</v>
      </c>
      <c r="B175" s="26" t="s">
        <v>99</v>
      </c>
      <c r="C175" s="26" t="s">
        <v>100</v>
      </c>
      <c r="D175" s="26"/>
      <c r="E175" s="26" t="s">
        <v>99</v>
      </c>
      <c r="F175" s="26" t="s">
        <v>55</v>
      </c>
      <c r="G175" s="27">
        <v>1</v>
      </c>
      <c r="H175" s="27">
        <v>106595</v>
      </c>
      <c r="I175" s="27">
        <v>362335</v>
      </c>
      <c r="J175" s="7">
        <f t="shared" si="2"/>
        <v>29.418907916706914</v>
      </c>
    </row>
    <row r="176" spans="1:10">
      <c r="A176" s="6">
        <v>2560</v>
      </c>
      <c r="B176" s="26" t="s">
        <v>99</v>
      </c>
      <c r="C176" s="26" t="s">
        <v>100</v>
      </c>
      <c r="D176" s="26"/>
      <c r="E176" s="26" t="s">
        <v>99</v>
      </c>
      <c r="F176" s="26" t="s">
        <v>56</v>
      </c>
      <c r="G176" s="27">
        <v>1</v>
      </c>
      <c r="H176" s="27">
        <v>70581</v>
      </c>
      <c r="I176" s="27">
        <v>347923</v>
      </c>
      <c r="J176" s="7">
        <f t="shared" si="2"/>
        <v>20.286385205921999</v>
      </c>
    </row>
    <row r="177" spans="1:10">
      <c r="A177" s="6">
        <v>2560</v>
      </c>
      <c r="B177" s="26" t="s">
        <v>99</v>
      </c>
      <c r="C177" s="26" t="s">
        <v>100</v>
      </c>
      <c r="D177" s="26"/>
      <c r="E177" s="26" t="s">
        <v>99</v>
      </c>
      <c r="F177" s="26" t="s">
        <v>57</v>
      </c>
      <c r="G177" s="27">
        <v>1</v>
      </c>
      <c r="H177" s="27">
        <v>324227</v>
      </c>
      <c r="I177" s="27">
        <v>956052</v>
      </c>
      <c r="J177" s="7">
        <f t="shared" si="2"/>
        <v>33.913113512654121</v>
      </c>
    </row>
    <row r="178" spans="1:10">
      <c r="A178" s="6">
        <v>2560</v>
      </c>
      <c r="B178" s="26" t="s">
        <v>99</v>
      </c>
      <c r="C178" s="26" t="s">
        <v>100</v>
      </c>
      <c r="D178" s="26"/>
      <c r="E178" s="26" t="s">
        <v>99</v>
      </c>
      <c r="F178" s="26" t="s">
        <v>58</v>
      </c>
      <c r="G178" s="27">
        <v>1</v>
      </c>
      <c r="H178" s="27">
        <v>59768</v>
      </c>
      <c r="I178" s="27">
        <v>152823</v>
      </c>
      <c r="J178" s="7">
        <f t="shared" si="2"/>
        <v>39.109296375545568</v>
      </c>
    </row>
    <row r="179" spans="1:10">
      <c r="A179" s="6">
        <v>2560</v>
      </c>
      <c r="B179" s="26" t="s">
        <v>99</v>
      </c>
      <c r="C179" s="26" t="s">
        <v>100</v>
      </c>
      <c r="D179" s="26"/>
      <c r="E179" s="26" t="s">
        <v>99</v>
      </c>
      <c r="F179" s="26" t="s">
        <v>59</v>
      </c>
      <c r="G179" s="27">
        <v>3</v>
      </c>
      <c r="H179" s="27">
        <v>285677</v>
      </c>
      <c r="I179" s="27">
        <v>813374</v>
      </c>
      <c r="J179" s="7">
        <f t="shared" si="2"/>
        <v>35.122465188215998</v>
      </c>
    </row>
    <row r="180" spans="1:10">
      <c r="A180" s="6">
        <v>2560</v>
      </c>
      <c r="B180" s="26" t="s">
        <v>99</v>
      </c>
      <c r="C180" s="26" t="s">
        <v>100</v>
      </c>
      <c r="D180" s="26"/>
      <c r="E180" s="26" t="s">
        <v>99</v>
      </c>
      <c r="F180" s="26" t="s">
        <v>60</v>
      </c>
      <c r="G180" s="27">
        <v>3</v>
      </c>
      <c r="H180" s="27">
        <v>71683</v>
      </c>
      <c r="I180" s="27">
        <v>236732</v>
      </c>
      <c r="J180" s="7">
        <f t="shared" si="2"/>
        <v>30.280232499197403</v>
      </c>
    </row>
    <row r="181" spans="1:10">
      <c r="A181" s="6">
        <v>2560</v>
      </c>
      <c r="B181" s="26" t="s">
        <v>99</v>
      </c>
      <c r="C181" s="26" t="s">
        <v>100</v>
      </c>
      <c r="D181" s="26"/>
      <c r="E181" s="26" t="s">
        <v>99</v>
      </c>
      <c r="F181" s="26" t="s">
        <v>61</v>
      </c>
      <c r="G181" s="27">
        <v>3</v>
      </c>
      <c r="H181" s="27">
        <v>171739</v>
      </c>
      <c r="I181" s="27">
        <v>626413</v>
      </c>
      <c r="J181" s="7">
        <f t="shared" si="2"/>
        <v>27.416257325438647</v>
      </c>
    </row>
    <row r="182" spans="1:10">
      <c r="A182" s="6">
        <v>2560</v>
      </c>
      <c r="B182" s="26" t="s">
        <v>99</v>
      </c>
      <c r="C182" s="26" t="s">
        <v>100</v>
      </c>
      <c r="D182" s="26"/>
      <c r="E182" s="26" t="s">
        <v>99</v>
      </c>
      <c r="F182" s="26" t="s">
        <v>62</v>
      </c>
      <c r="G182" s="27">
        <v>2</v>
      </c>
      <c r="H182" s="27">
        <v>125430</v>
      </c>
      <c r="I182" s="27">
        <v>389672</v>
      </c>
      <c r="J182" s="7">
        <f t="shared" si="2"/>
        <v>32.188609907819909</v>
      </c>
    </row>
    <row r="183" spans="1:10">
      <c r="A183" s="6">
        <v>2560</v>
      </c>
      <c r="B183" s="26" t="s">
        <v>99</v>
      </c>
      <c r="C183" s="26" t="s">
        <v>100</v>
      </c>
      <c r="D183" s="26"/>
      <c r="E183" s="26" t="s">
        <v>99</v>
      </c>
      <c r="F183" s="26" t="s">
        <v>63</v>
      </c>
      <c r="G183" s="27">
        <v>2</v>
      </c>
      <c r="H183" s="27">
        <v>134487</v>
      </c>
      <c r="I183" s="27">
        <v>511019</v>
      </c>
      <c r="J183" s="7">
        <f t="shared" si="2"/>
        <v>26.3174167692395</v>
      </c>
    </row>
    <row r="184" spans="1:10">
      <c r="A184" s="6">
        <v>2560</v>
      </c>
      <c r="B184" s="26" t="s">
        <v>99</v>
      </c>
      <c r="C184" s="26" t="s">
        <v>100</v>
      </c>
      <c r="D184" s="26"/>
      <c r="E184" s="26" t="s">
        <v>99</v>
      </c>
      <c r="F184" s="26" t="s">
        <v>64</v>
      </c>
      <c r="G184" s="27">
        <v>2</v>
      </c>
      <c r="H184" s="27">
        <v>426650</v>
      </c>
      <c r="I184" s="27">
        <v>740795</v>
      </c>
      <c r="J184" s="7">
        <f t="shared" si="2"/>
        <v>57.593531273834195</v>
      </c>
    </row>
    <row r="185" spans="1:10">
      <c r="A185" s="6">
        <v>2560</v>
      </c>
      <c r="B185" s="26" t="s">
        <v>99</v>
      </c>
      <c r="C185" s="26" t="s">
        <v>100</v>
      </c>
      <c r="D185" s="26"/>
      <c r="E185" s="26" t="s">
        <v>99</v>
      </c>
      <c r="F185" s="26" t="s">
        <v>65</v>
      </c>
      <c r="G185" s="27">
        <v>3</v>
      </c>
      <c r="H185" s="27">
        <v>74085</v>
      </c>
      <c r="I185" s="27">
        <v>442396</v>
      </c>
      <c r="J185" s="7">
        <f t="shared" si="2"/>
        <v>16.74630873696869</v>
      </c>
    </row>
    <row r="186" spans="1:10">
      <c r="A186" s="6">
        <v>2560</v>
      </c>
      <c r="B186" s="26" t="s">
        <v>99</v>
      </c>
      <c r="C186" s="26" t="s">
        <v>100</v>
      </c>
      <c r="D186" s="26"/>
      <c r="E186" s="26" t="s">
        <v>99</v>
      </c>
      <c r="F186" s="26" t="s">
        <v>66</v>
      </c>
      <c r="G186" s="27">
        <v>2</v>
      </c>
      <c r="H186" s="27">
        <v>181521</v>
      </c>
      <c r="I186" s="27">
        <v>738721</v>
      </c>
      <c r="J186" s="7">
        <f t="shared" si="2"/>
        <v>24.572335157657626</v>
      </c>
    </row>
    <row r="187" spans="1:10">
      <c r="A187" s="6">
        <v>2560</v>
      </c>
      <c r="B187" s="26" t="s">
        <v>99</v>
      </c>
      <c r="C187" s="26" t="s">
        <v>100</v>
      </c>
      <c r="D187" s="26"/>
      <c r="E187" s="26" t="s">
        <v>99</v>
      </c>
      <c r="F187" s="26" t="s">
        <v>67</v>
      </c>
      <c r="G187" s="27">
        <v>5</v>
      </c>
      <c r="H187" s="27">
        <v>251174</v>
      </c>
      <c r="I187" s="27">
        <v>664178</v>
      </c>
      <c r="J187" s="7">
        <f t="shared" si="2"/>
        <v>37.81727187591278</v>
      </c>
    </row>
    <row r="188" spans="1:10">
      <c r="A188" s="6">
        <v>2560</v>
      </c>
      <c r="B188" s="26" t="s">
        <v>99</v>
      </c>
      <c r="C188" s="26" t="s">
        <v>100</v>
      </c>
      <c r="D188" s="26"/>
      <c r="E188" s="26" t="s">
        <v>99</v>
      </c>
      <c r="F188" s="26" t="s">
        <v>68</v>
      </c>
      <c r="G188" s="27">
        <v>5</v>
      </c>
      <c r="H188" s="27">
        <v>228767</v>
      </c>
      <c r="I188" s="27">
        <v>645423</v>
      </c>
      <c r="J188" s="7">
        <f t="shared" si="2"/>
        <v>35.44450693576151</v>
      </c>
    </row>
    <row r="189" spans="1:10">
      <c r="A189" s="6">
        <v>2560</v>
      </c>
      <c r="B189" s="26" t="s">
        <v>99</v>
      </c>
      <c r="C189" s="26" t="s">
        <v>100</v>
      </c>
      <c r="D189" s="26"/>
      <c r="E189" s="26" t="s">
        <v>99</v>
      </c>
      <c r="F189" s="26" t="s">
        <v>69</v>
      </c>
      <c r="G189" s="27">
        <v>5</v>
      </c>
      <c r="H189" s="27">
        <v>129677</v>
      </c>
      <c r="I189" s="27">
        <v>713992</v>
      </c>
      <c r="J189" s="7">
        <f t="shared" si="2"/>
        <v>18.16224831650775</v>
      </c>
    </row>
    <row r="190" spans="1:10">
      <c r="A190" s="6">
        <v>2560</v>
      </c>
      <c r="B190" s="26" t="s">
        <v>99</v>
      </c>
      <c r="C190" s="26" t="s">
        <v>100</v>
      </c>
      <c r="D190" s="26"/>
      <c r="E190" s="26" t="s">
        <v>99</v>
      </c>
      <c r="F190" s="26" t="s">
        <v>70</v>
      </c>
      <c r="G190" s="27">
        <v>5</v>
      </c>
      <c r="H190" s="27">
        <v>315532</v>
      </c>
      <c r="I190" s="27">
        <v>914246</v>
      </c>
      <c r="J190" s="7">
        <f t="shared" si="2"/>
        <v>34.512811650256054</v>
      </c>
    </row>
    <row r="191" spans="1:10">
      <c r="A191" s="6">
        <v>2560</v>
      </c>
      <c r="B191" s="26" t="s">
        <v>99</v>
      </c>
      <c r="C191" s="26" t="s">
        <v>100</v>
      </c>
      <c r="D191" s="26"/>
      <c r="E191" s="26" t="s">
        <v>99</v>
      </c>
      <c r="F191" s="26" t="s">
        <v>71</v>
      </c>
      <c r="G191" s="27">
        <v>5</v>
      </c>
      <c r="H191" s="27">
        <v>136736</v>
      </c>
      <c r="I191" s="27">
        <v>866696</v>
      </c>
      <c r="J191" s="7">
        <f t="shared" si="2"/>
        <v>15.776696788724074</v>
      </c>
    </row>
    <row r="192" spans="1:10">
      <c r="A192" s="6">
        <v>2560</v>
      </c>
      <c r="B192" s="26" t="s">
        <v>99</v>
      </c>
      <c r="C192" s="26" t="s">
        <v>100</v>
      </c>
      <c r="D192" s="26"/>
      <c r="E192" s="26" t="s">
        <v>99</v>
      </c>
      <c r="F192" s="26" t="s">
        <v>72</v>
      </c>
      <c r="G192" s="27">
        <v>5</v>
      </c>
      <c r="H192" s="27">
        <v>22727</v>
      </c>
      <c r="I192" s="27">
        <v>161338</v>
      </c>
      <c r="J192" s="7">
        <f t="shared" si="2"/>
        <v>14.086576008131996</v>
      </c>
    </row>
    <row r="193" spans="1:10">
      <c r="A193" s="6">
        <v>2560</v>
      </c>
      <c r="B193" s="26" t="s">
        <v>99</v>
      </c>
      <c r="C193" s="26" t="s">
        <v>100</v>
      </c>
      <c r="D193" s="26"/>
      <c r="E193" s="26" t="s">
        <v>99</v>
      </c>
      <c r="F193" s="26" t="s">
        <v>73</v>
      </c>
      <c r="G193" s="27">
        <v>5</v>
      </c>
      <c r="H193" s="27">
        <v>119289</v>
      </c>
      <c r="I193" s="27">
        <v>399094</v>
      </c>
      <c r="J193" s="7">
        <f t="shared" si="2"/>
        <v>29.889950738422527</v>
      </c>
    </row>
    <row r="194" spans="1:10">
      <c r="A194" s="6">
        <v>2560</v>
      </c>
      <c r="B194" s="26" t="s">
        <v>99</v>
      </c>
      <c r="C194" s="26" t="s">
        <v>100</v>
      </c>
      <c r="D194" s="26"/>
      <c r="E194" s="26" t="s">
        <v>99</v>
      </c>
      <c r="F194" s="26" t="s">
        <v>74</v>
      </c>
      <c r="G194" s="27">
        <v>5</v>
      </c>
      <c r="H194" s="27">
        <v>173329</v>
      </c>
      <c r="I194" s="27">
        <v>375516</v>
      </c>
      <c r="J194" s="7">
        <f t="shared" si="2"/>
        <v>46.157553872538053</v>
      </c>
    </row>
    <row r="195" spans="1:10">
      <c r="A195" s="6">
        <v>2560</v>
      </c>
      <c r="B195" s="26" t="s">
        <v>99</v>
      </c>
      <c r="C195" s="26" t="s">
        <v>100</v>
      </c>
      <c r="D195" s="26"/>
      <c r="E195" s="26" t="s">
        <v>99</v>
      </c>
      <c r="F195" s="26" t="s">
        <v>75</v>
      </c>
      <c r="G195" s="27">
        <v>11</v>
      </c>
      <c r="H195" s="27">
        <v>412078</v>
      </c>
      <c r="I195" s="27">
        <v>1235211</v>
      </c>
      <c r="J195" s="7">
        <f t="shared" si="2"/>
        <v>33.360939952769201</v>
      </c>
    </row>
    <row r="196" spans="1:10">
      <c r="A196" s="6">
        <v>2560</v>
      </c>
      <c r="B196" s="26" t="s">
        <v>99</v>
      </c>
      <c r="C196" s="26" t="s">
        <v>100</v>
      </c>
      <c r="D196" s="26"/>
      <c r="E196" s="26" t="s">
        <v>99</v>
      </c>
      <c r="F196" s="26" t="s">
        <v>76</v>
      </c>
      <c r="G196" s="27">
        <v>11</v>
      </c>
      <c r="H196" s="27">
        <v>102449</v>
      </c>
      <c r="I196" s="27">
        <v>292207</v>
      </c>
      <c r="J196" s="7">
        <f t="shared" ref="J196:J208" si="3">H196*100/I196</f>
        <v>35.060419497137303</v>
      </c>
    </row>
    <row r="197" spans="1:10">
      <c r="A197" s="6">
        <v>2560</v>
      </c>
      <c r="B197" s="26" t="s">
        <v>99</v>
      </c>
      <c r="C197" s="26" t="s">
        <v>100</v>
      </c>
      <c r="D197" s="26"/>
      <c r="E197" s="26" t="s">
        <v>99</v>
      </c>
      <c r="F197" s="26" t="s">
        <v>77</v>
      </c>
      <c r="G197" s="27">
        <v>11</v>
      </c>
      <c r="H197" s="27">
        <v>82600</v>
      </c>
      <c r="I197" s="27">
        <v>214240</v>
      </c>
      <c r="J197" s="7">
        <f t="shared" si="3"/>
        <v>38.554891710231516</v>
      </c>
    </row>
    <row r="198" spans="1:10">
      <c r="A198" s="6">
        <v>2560</v>
      </c>
      <c r="B198" s="26" t="s">
        <v>99</v>
      </c>
      <c r="C198" s="26" t="s">
        <v>100</v>
      </c>
      <c r="D198" s="26"/>
      <c r="E198" s="26" t="s">
        <v>99</v>
      </c>
      <c r="F198" s="26" t="s">
        <v>78</v>
      </c>
      <c r="G198" s="27">
        <v>11</v>
      </c>
      <c r="H198" s="27">
        <v>135314</v>
      </c>
      <c r="I198" s="27">
        <v>448537</v>
      </c>
      <c r="J198" s="7">
        <f t="shared" si="3"/>
        <v>30.167856832323753</v>
      </c>
    </row>
    <row r="199" spans="1:10">
      <c r="A199" s="6">
        <v>2560</v>
      </c>
      <c r="B199" s="26" t="s">
        <v>99</v>
      </c>
      <c r="C199" s="26" t="s">
        <v>100</v>
      </c>
      <c r="D199" s="26"/>
      <c r="E199" s="26" t="s">
        <v>99</v>
      </c>
      <c r="F199" s="26" t="s">
        <v>79</v>
      </c>
      <c r="G199" s="27">
        <v>11</v>
      </c>
      <c r="H199" s="27">
        <v>378602</v>
      </c>
      <c r="I199" s="27">
        <v>861954</v>
      </c>
      <c r="J199" s="7">
        <f t="shared" si="3"/>
        <v>43.923689663253491</v>
      </c>
    </row>
    <row r="200" spans="1:10">
      <c r="A200" s="6">
        <v>2560</v>
      </c>
      <c r="B200" s="26" t="s">
        <v>99</v>
      </c>
      <c r="C200" s="26" t="s">
        <v>100</v>
      </c>
      <c r="D200" s="26"/>
      <c r="E200" s="26" t="s">
        <v>99</v>
      </c>
      <c r="F200" s="26" t="s">
        <v>80</v>
      </c>
      <c r="G200" s="27">
        <v>11</v>
      </c>
      <c r="H200" s="27">
        <v>87322</v>
      </c>
      <c r="I200" s="27">
        <v>201871</v>
      </c>
      <c r="J200" s="7">
        <f t="shared" si="3"/>
        <v>43.256336967667472</v>
      </c>
    </row>
    <row r="201" spans="1:10">
      <c r="A201" s="6">
        <v>2560</v>
      </c>
      <c r="B201" s="26" t="s">
        <v>99</v>
      </c>
      <c r="C201" s="26" t="s">
        <v>100</v>
      </c>
      <c r="D201" s="26"/>
      <c r="E201" s="26" t="s">
        <v>99</v>
      </c>
      <c r="F201" s="26" t="s">
        <v>81</v>
      </c>
      <c r="G201" s="27">
        <v>11</v>
      </c>
      <c r="H201" s="27">
        <v>206201</v>
      </c>
      <c r="I201" s="27">
        <v>402869</v>
      </c>
      <c r="J201" s="7">
        <f t="shared" si="3"/>
        <v>51.183138935981674</v>
      </c>
    </row>
    <row r="202" spans="1:10">
      <c r="A202" s="6">
        <v>2560</v>
      </c>
      <c r="B202" s="26" t="s">
        <v>99</v>
      </c>
      <c r="C202" s="26" t="s">
        <v>100</v>
      </c>
      <c r="D202" s="26"/>
      <c r="E202" s="26" t="s">
        <v>99</v>
      </c>
      <c r="F202" s="26" t="s">
        <v>82</v>
      </c>
      <c r="G202" s="27">
        <v>12</v>
      </c>
      <c r="H202" s="27">
        <v>519787</v>
      </c>
      <c r="I202" s="27">
        <v>1240922</v>
      </c>
      <c r="J202" s="7">
        <f t="shared" si="3"/>
        <v>41.887161320373075</v>
      </c>
    </row>
    <row r="203" spans="1:10">
      <c r="A203" s="6">
        <v>2560</v>
      </c>
      <c r="B203" s="26" t="s">
        <v>99</v>
      </c>
      <c r="C203" s="26" t="s">
        <v>100</v>
      </c>
      <c r="D203" s="26"/>
      <c r="E203" s="26" t="s">
        <v>99</v>
      </c>
      <c r="F203" s="26" t="s">
        <v>83</v>
      </c>
      <c r="G203" s="27">
        <v>12</v>
      </c>
      <c r="H203" s="27">
        <v>76971</v>
      </c>
      <c r="I203" s="27">
        <v>213316</v>
      </c>
      <c r="J203" s="7">
        <f t="shared" si="3"/>
        <v>36.083088000900077</v>
      </c>
    </row>
    <row r="204" spans="1:10">
      <c r="A204" s="6">
        <v>2560</v>
      </c>
      <c r="B204" s="26" t="s">
        <v>99</v>
      </c>
      <c r="C204" s="26" t="s">
        <v>100</v>
      </c>
      <c r="D204" s="26"/>
      <c r="E204" s="26" t="s">
        <v>99</v>
      </c>
      <c r="F204" s="26" t="s">
        <v>84</v>
      </c>
      <c r="G204" s="27">
        <v>12</v>
      </c>
      <c r="H204" s="27">
        <v>259609</v>
      </c>
      <c r="I204" s="27">
        <v>502181</v>
      </c>
      <c r="J204" s="7">
        <f t="shared" si="3"/>
        <v>51.696300736188746</v>
      </c>
    </row>
    <row r="205" spans="1:10">
      <c r="A205" s="6">
        <v>2560</v>
      </c>
      <c r="B205" s="26" t="s">
        <v>99</v>
      </c>
      <c r="C205" s="26" t="s">
        <v>100</v>
      </c>
      <c r="D205" s="26"/>
      <c r="E205" s="26" t="s">
        <v>99</v>
      </c>
      <c r="F205" s="26" t="s">
        <v>85</v>
      </c>
      <c r="G205" s="27">
        <v>12</v>
      </c>
      <c r="H205" s="27">
        <v>130842</v>
      </c>
      <c r="I205" s="27">
        <v>408582</v>
      </c>
      <c r="J205" s="7">
        <f t="shared" si="3"/>
        <v>32.023437155821846</v>
      </c>
    </row>
    <row r="206" spans="1:10">
      <c r="A206" s="6">
        <v>2560</v>
      </c>
      <c r="B206" s="26" t="s">
        <v>99</v>
      </c>
      <c r="C206" s="26" t="s">
        <v>100</v>
      </c>
      <c r="D206" s="26"/>
      <c r="E206" s="26" t="s">
        <v>99</v>
      </c>
      <c r="F206" s="26" t="s">
        <v>86</v>
      </c>
      <c r="G206" s="27">
        <v>12</v>
      </c>
      <c r="H206" s="27">
        <v>176583</v>
      </c>
      <c r="I206" s="27">
        <v>461621</v>
      </c>
      <c r="J206" s="7">
        <f t="shared" si="3"/>
        <v>38.252809122635234</v>
      </c>
    </row>
    <row r="207" spans="1:10">
      <c r="A207" s="6">
        <v>2560</v>
      </c>
      <c r="B207" s="26" t="s">
        <v>99</v>
      </c>
      <c r="C207" s="26" t="s">
        <v>100</v>
      </c>
      <c r="D207" s="26"/>
      <c r="E207" s="26" t="s">
        <v>99</v>
      </c>
      <c r="F207" s="26" t="s">
        <v>87</v>
      </c>
      <c r="G207" s="27">
        <v>12</v>
      </c>
      <c r="H207" s="27">
        <v>145704</v>
      </c>
      <c r="I207" s="27">
        <v>330259</v>
      </c>
      <c r="J207" s="7">
        <f t="shared" si="3"/>
        <v>44.118101247808539</v>
      </c>
    </row>
    <row r="208" spans="1:10">
      <c r="A208" s="8">
        <v>2560</v>
      </c>
      <c r="B208" s="13" t="s">
        <v>99</v>
      </c>
      <c r="C208" s="13" t="s">
        <v>100</v>
      </c>
      <c r="D208" s="13"/>
      <c r="E208" s="13" t="s">
        <v>99</v>
      </c>
      <c r="F208" s="13" t="s">
        <v>88</v>
      </c>
      <c r="G208" s="9">
        <v>12</v>
      </c>
      <c r="H208" s="9">
        <v>206406</v>
      </c>
      <c r="I208" s="9">
        <v>508733</v>
      </c>
      <c r="J208" s="10">
        <f t="shared" si="3"/>
        <v>40.572559672755652</v>
      </c>
    </row>
    <row r="209" spans="1:10">
      <c r="A209" s="16"/>
      <c r="B209" s="12"/>
      <c r="C209" s="12"/>
      <c r="D209" s="12"/>
      <c r="E209" s="12"/>
      <c r="F209" s="12"/>
    </row>
    <row r="210" spans="1:10">
      <c r="A210" s="16"/>
    </row>
    <row r="211" spans="1:10">
      <c r="A211" s="20" t="s">
        <v>110</v>
      </c>
      <c r="J211" s="1"/>
    </row>
    <row r="212" spans="1:10">
      <c r="A212" s="3">
        <v>2564</v>
      </c>
      <c r="B212" s="4" t="s">
        <v>99</v>
      </c>
      <c r="C212" s="4" t="s">
        <v>100</v>
      </c>
      <c r="D212" s="4" t="s">
        <v>101</v>
      </c>
      <c r="E212" s="4" t="s">
        <v>99</v>
      </c>
      <c r="F212" s="4"/>
      <c r="G212" s="4"/>
      <c r="H212" s="4">
        <f>SUM(H3:H10)</f>
        <v>6050081</v>
      </c>
      <c r="I212" s="4">
        <f>SUM(I3:I10)</f>
        <v>28338190</v>
      </c>
      <c r="J212" s="5">
        <f t="shared" ref="J212:J275" si="4">H212*100/I212</f>
        <v>21.349567491784054</v>
      </c>
    </row>
    <row r="213" spans="1:10">
      <c r="A213" s="6">
        <v>2564</v>
      </c>
      <c r="B213" s="2" t="s">
        <v>0</v>
      </c>
      <c r="C213" s="2" t="s">
        <v>100</v>
      </c>
      <c r="D213" s="2" t="s">
        <v>101</v>
      </c>
      <c r="E213" s="2" t="s">
        <v>99</v>
      </c>
      <c r="H213" s="2">
        <f>SUM(H3:H6)</f>
        <v>3043760</v>
      </c>
      <c r="I213" s="2">
        <f>SUM(I3:I6)</f>
        <v>12236871</v>
      </c>
      <c r="J213" s="7">
        <f t="shared" si="4"/>
        <v>24.873678900431326</v>
      </c>
    </row>
    <row r="214" spans="1:10">
      <c r="A214" s="6">
        <v>2564</v>
      </c>
      <c r="B214" s="2" t="s">
        <v>5</v>
      </c>
      <c r="C214" s="2" t="s">
        <v>100</v>
      </c>
      <c r="D214" s="2" t="s">
        <v>101</v>
      </c>
      <c r="E214" s="2" t="s">
        <v>99</v>
      </c>
      <c r="H214" s="2">
        <f>SUM(H7:H10)</f>
        <v>3006321</v>
      </c>
      <c r="I214" s="2">
        <f>SUM(I7:I10)</f>
        <v>16101319</v>
      </c>
      <c r="J214" s="7">
        <f t="shared" si="4"/>
        <v>18.671271589613248</v>
      </c>
    </row>
    <row r="215" spans="1:10">
      <c r="A215" s="6">
        <v>2564</v>
      </c>
      <c r="B215" s="2" t="s">
        <v>99</v>
      </c>
      <c r="C215" s="12" t="s">
        <v>1</v>
      </c>
      <c r="D215" s="2" t="s">
        <v>101</v>
      </c>
      <c r="E215" s="2" t="s">
        <v>99</v>
      </c>
      <c r="H215" s="2">
        <f>H3+H7</f>
        <v>773971</v>
      </c>
      <c r="I215" s="2">
        <f>I3+I7</f>
        <v>2398889</v>
      </c>
      <c r="J215" s="7">
        <f t="shared" si="4"/>
        <v>32.263727083662481</v>
      </c>
    </row>
    <row r="216" spans="1:10">
      <c r="A216" s="6">
        <v>2564</v>
      </c>
      <c r="B216" s="2" t="s">
        <v>99</v>
      </c>
      <c r="C216" s="12" t="s">
        <v>2</v>
      </c>
      <c r="D216" s="2" t="s">
        <v>101</v>
      </c>
      <c r="E216" s="2" t="s">
        <v>99</v>
      </c>
      <c r="H216" s="2">
        <f t="shared" ref="H216:I218" si="5">H4+H8</f>
        <v>2389236</v>
      </c>
      <c r="I216" s="2">
        <f t="shared" si="5"/>
        <v>8866625</v>
      </c>
      <c r="J216" s="7">
        <f t="shared" si="4"/>
        <v>26.94639730449861</v>
      </c>
    </row>
    <row r="217" spans="1:10">
      <c r="A217" s="6">
        <v>2564</v>
      </c>
      <c r="B217" s="2" t="s">
        <v>99</v>
      </c>
      <c r="C217" s="12" t="s">
        <v>3</v>
      </c>
      <c r="D217" s="2" t="s">
        <v>101</v>
      </c>
      <c r="E217" s="2" t="s">
        <v>99</v>
      </c>
      <c r="H217" s="2">
        <f t="shared" si="5"/>
        <v>1878322</v>
      </c>
      <c r="I217" s="2">
        <f t="shared" si="5"/>
        <v>9041755</v>
      </c>
      <c r="J217" s="7">
        <f t="shared" si="4"/>
        <v>20.773865250717368</v>
      </c>
    </row>
    <row r="218" spans="1:10">
      <c r="A218" s="6">
        <v>2564</v>
      </c>
      <c r="B218" s="2" t="s">
        <v>99</v>
      </c>
      <c r="C218" s="12" t="s">
        <v>4</v>
      </c>
      <c r="D218" s="2" t="s">
        <v>101</v>
      </c>
      <c r="E218" s="2" t="s">
        <v>99</v>
      </c>
      <c r="H218" s="2">
        <f t="shared" si="5"/>
        <v>1008552</v>
      </c>
      <c r="I218" s="2">
        <f t="shared" si="5"/>
        <v>8030921</v>
      </c>
      <c r="J218" s="7">
        <f t="shared" si="4"/>
        <v>12.558360367385012</v>
      </c>
    </row>
    <row r="219" spans="1:10">
      <c r="A219" s="6">
        <v>2564</v>
      </c>
      <c r="B219" s="2" t="s">
        <v>99</v>
      </c>
      <c r="C219" s="2" t="s">
        <v>100</v>
      </c>
      <c r="D219" s="12" t="s">
        <v>6</v>
      </c>
      <c r="E219" s="2" t="s">
        <v>99</v>
      </c>
      <c r="H219" s="2">
        <f>H11+H20</f>
        <v>1217453</v>
      </c>
      <c r="I219" s="2">
        <f>I11+I20</f>
        <v>3638883</v>
      </c>
      <c r="J219" s="7">
        <f t="shared" si="4"/>
        <v>33.45677780791523</v>
      </c>
    </row>
    <row r="220" spans="1:10">
      <c r="A220" s="6">
        <v>2564</v>
      </c>
      <c r="B220" s="2" t="s">
        <v>99</v>
      </c>
      <c r="C220" s="2" t="s">
        <v>100</v>
      </c>
      <c r="D220" s="12" t="s">
        <v>8</v>
      </c>
      <c r="E220" s="2" t="s">
        <v>99</v>
      </c>
      <c r="H220" s="2">
        <f>H12+H13+H21+H22</f>
        <v>1807799</v>
      </c>
      <c r="I220" s="2">
        <f>I12+I13+I21+I22</f>
        <v>8615134</v>
      </c>
      <c r="J220" s="7">
        <f t="shared" si="4"/>
        <v>20.983991659328805</v>
      </c>
    </row>
    <row r="221" spans="1:10">
      <c r="A221" s="6">
        <v>2564</v>
      </c>
      <c r="B221" s="2" t="s">
        <v>99</v>
      </c>
      <c r="C221" s="2" t="s">
        <v>100</v>
      </c>
      <c r="D221" s="12" t="s">
        <v>10</v>
      </c>
      <c r="E221" s="2" t="s">
        <v>99</v>
      </c>
      <c r="H221" s="2">
        <f>H14+H15+H23+H24</f>
        <v>873048</v>
      </c>
      <c r="I221" s="2">
        <f>I14+I15+I23+I24</f>
        <v>4990074</v>
      </c>
      <c r="J221" s="7">
        <f t="shared" si="4"/>
        <v>17.495692448649059</v>
      </c>
    </row>
    <row r="222" spans="1:10">
      <c r="A222" s="6">
        <v>2564</v>
      </c>
      <c r="B222" s="2" t="s">
        <v>99</v>
      </c>
      <c r="C222" s="2" t="s">
        <v>100</v>
      </c>
      <c r="D222" s="12" t="s">
        <v>11</v>
      </c>
      <c r="E222" s="2" t="s">
        <v>99</v>
      </c>
      <c r="H222" s="2">
        <f>H16+H17+H25+H26</f>
        <v>1650991</v>
      </c>
      <c r="I222" s="2">
        <f>I16+I17+I25+I26</f>
        <v>7409259</v>
      </c>
      <c r="J222" s="7">
        <f t="shared" si="4"/>
        <v>22.282808577753862</v>
      </c>
    </row>
    <row r="223" spans="1:10">
      <c r="A223" s="6">
        <v>2564</v>
      </c>
      <c r="B223" s="2" t="s">
        <v>99</v>
      </c>
      <c r="C223" s="2" t="s">
        <v>100</v>
      </c>
      <c r="D223" s="12" t="s">
        <v>12</v>
      </c>
      <c r="E223" s="2" t="s">
        <v>99</v>
      </c>
      <c r="H223" s="2">
        <f>H18+H19+H27+H28</f>
        <v>500791</v>
      </c>
      <c r="I223" s="2">
        <f>I18+I19+I27+I28</f>
        <v>3684839</v>
      </c>
      <c r="J223" s="7">
        <f t="shared" si="4"/>
        <v>13.590580212595448</v>
      </c>
    </row>
    <row r="224" spans="1:10">
      <c r="A224" s="6">
        <v>2564</v>
      </c>
      <c r="B224" s="2" t="s">
        <v>0</v>
      </c>
      <c r="C224" s="2" t="s">
        <v>100</v>
      </c>
      <c r="D224" s="12" t="s">
        <v>6</v>
      </c>
      <c r="E224" s="2" t="s">
        <v>99</v>
      </c>
      <c r="H224" s="2">
        <f>H11</f>
        <v>626504</v>
      </c>
      <c r="I224" s="2">
        <f>I11</f>
        <v>1654698</v>
      </c>
      <c r="J224" s="7">
        <f t="shared" si="4"/>
        <v>37.862135567940491</v>
      </c>
    </row>
    <row r="225" spans="1:10">
      <c r="A225" s="6">
        <v>2564</v>
      </c>
      <c r="B225" s="2" t="s">
        <v>0</v>
      </c>
      <c r="C225" s="2" t="s">
        <v>100</v>
      </c>
      <c r="D225" s="12" t="s">
        <v>8</v>
      </c>
      <c r="E225" s="2" t="s">
        <v>99</v>
      </c>
      <c r="H225" s="2">
        <f>H12+H13</f>
        <v>966411</v>
      </c>
      <c r="I225" s="2">
        <f>I12+I13</f>
        <v>3822351</v>
      </c>
      <c r="J225" s="7">
        <f t="shared" si="4"/>
        <v>25.283156884336368</v>
      </c>
    </row>
    <row r="226" spans="1:10">
      <c r="A226" s="6">
        <v>2564</v>
      </c>
      <c r="B226" s="2" t="s">
        <v>0</v>
      </c>
      <c r="C226" s="2" t="s">
        <v>100</v>
      </c>
      <c r="D226" s="12" t="s">
        <v>10</v>
      </c>
      <c r="E226" s="2" t="s">
        <v>99</v>
      </c>
      <c r="H226" s="2">
        <f>H14+H15</f>
        <v>416708</v>
      </c>
      <c r="I226" s="2">
        <f>I14+I15</f>
        <v>2190031</v>
      </c>
      <c r="J226" s="7">
        <f t="shared" si="4"/>
        <v>19.02749321813253</v>
      </c>
    </row>
    <row r="227" spans="1:10">
      <c r="A227" s="6">
        <v>2564</v>
      </c>
      <c r="B227" s="2" t="s">
        <v>0</v>
      </c>
      <c r="C227" s="2" t="s">
        <v>100</v>
      </c>
      <c r="D227" s="12" t="s">
        <v>11</v>
      </c>
      <c r="E227" s="2" t="s">
        <v>99</v>
      </c>
      <c r="H227" s="2">
        <f>H16+H17</f>
        <v>795461</v>
      </c>
      <c r="I227" s="2">
        <f>I16+I17</f>
        <v>3067480</v>
      </c>
      <c r="J227" s="7">
        <f t="shared" si="4"/>
        <v>25.932068016743386</v>
      </c>
    </row>
    <row r="228" spans="1:10">
      <c r="A228" s="6">
        <v>2564</v>
      </c>
      <c r="B228" s="2" t="s">
        <v>0</v>
      </c>
      <c r="C228" s="2" t="s">
        <v>100</v>
      </c>
      <c r="D228" s="12" t="s">
        <v>12</v>
      </c>
      <c r="E228" s="2" t="s">
        <v>99</v>
      </c>
      <c r="H228" s="2">
        <f>H18+H19</f>
        <v>238676</v>
      </c>
      <c r="I228" s="2">
        <f>I18+I19</f>
        <v>1502311</v>
      </c>
      <c r="J228" s="7">
        <f t="shared" si="4"/>
        <v>15.887256367023872</v>
      </c>
    </row>
    <row r="229" spans="1:10">
      <c r="A229" s="6">
        <v>2564</v>
      </c>
      <c r="B229" s="2" t="s">
        <v>5</v>
      </c>
      <c r="C229" s="2" t="s">
        <v>100</v>
      </c>
      <c r="D229" s="12" t="s">
        <v>6</v>
      </c>
      <c r="E229" s="2" t="s">
        <v>99</v>
      </c>
      <c r="H229" s="2">
        <f>H20</f>
        <v>590949</v>
      </c>
      <c r="I229" s="2">
        <f>I20</f>
        <v>1984185</v>
      </c>
      <c r="J229" s="7">
        <f t="shared" si="4"/>
        <v>29.782958746286258</v>
      </c>
    </row>
    <row r="230" spans="1:10">
      <c r="A230" s="6">
        <v>2564</v>
      </c>
      <c r="B230" s="2" t="s">
        <v>5</v>
      </c>
      <c r="C230" s="2" t="s">
        <v>100</v>
      </c>
      <c r="D230" s="12" t="s">
        <v>8</v>
      </c>
      <c r="E230" s="2" t="s">
        <v>99</v>
      </c>
      <c r="H230" s="2">
        <f>H21+H22</f>
        <v>841388</v>
      </c>
      <c r="I230" s="2">
        <f>I21+I22</f>
        <v>4792783</v>
      </c>
      <c r="J230" s="7">
        <f t="shared" si="4"/>
        <v>17.555311809443491</v>
      </c>
    </row>
    <row r="231" spans="1:10">
      <c r="A231" s="6">
        <v>2564</v>
      </c>
      <c r="B231" s="2" t="s">
        <v>5</v>
      </c>
      <c r="C231" s="2" t="s">
        <v>100</v>
      </c>
      <c r="D231" s="12" t="s">
        <v>10</v>
      </c>
      <c r="E231" s="2" t="s">
        <v>99</v>
      </c>
      <c r="H231" s="2">
        <f>H23+H24</f>
        <v>456340</v>
      </c>
      <c r="I231" s="2">
        <f>I23+I24</f>
        <v>2800043</v>
      </c>
      <c r="J231" s="7">
        <f t="shared" si="4"/>
        <v>16.297606858180391</v>
      </c>
    </row>
    <row r="232" spans="1:10">
      <c r="A232" s="6">
        <v>2564</v>
      </c>
      <c r="B232" s="2" t="s">
        <v>5</v>
      </c>
      <c r="C232" s="2" t="s">
        <v>100</v>
      </c>
      <c r="D232" s="12" t="s">
        <v>11</v>
      </c>
      <c r="E232" s="2" t="s">
        <v>99</v>
      </c>
      <c r="H232" s="2">
        <f>H25+H26</f>
        <v>855530</v>
      </c>
      <c r="I232" s="2">
        <f>I25+I26</f>
        <v>4341779</v>
      </c>
      <c r="J232" s="7">
        <f t="shared" si="4"/>
        <v>19.704595742897094</v>
      </c>
    </row>
    <row r="233" spans="1:10">
      <c r="A233" s="6">
        <v>2564</v>
      </c>
      <c r="B233" s="2" t="s">
        <v>5</v>
      </c>
      <c r="C233" s="2" t="s">
        <v>100</v>
      </c>
      <c r="D233" s="12" t="s">
        <v>12</v>
      </c>
      <c r="E233" s="2" t="s">
        <v>99</v>
      </c>
      <c r="H233" s="2">
        <f>H27+H28</f>
        <v>262115</v>
      </c>
      <c r="I233" s="2">
        <f>I27+I28</f>
        <v>2182528</v>
      </c>
      <c r="J233" s="7">
        <f t="shared" si="4"/>
        <v>12.009697011905461</v>
      </c>
    </row>
    <row r="234" spans="1:10">
      <c r="A234" s="6">
        <v>2564</v>
      </c>
      <c r="B234" s="2" t="s">
        <v>99</v>
      </c>
      <c r="C234" s="2" t="s">
        <v>100</v>
      </c>
      <c r="D234" s="2" t="s">
        <v>101</v>
      </c>
      <c r="E234" s="2" t="s">
        <v>7</v>
      </c>
      <c r="H234" s="2">
        <f>H11+H12+H14+H16+H18+H20+H21+H23+H25+H27</f>
        <v>3298269</v>
      </c>
      <c r="I234" s="2">
        <f>I11+I12+I14+I16+I18+I20+I21+I23+I25+I27</f>
        <v>13212951</v>
      </c>
      <c r="J234" s="7">
        <f t="shared" si="4"/>
        <v>24.962394850325261</v>
      </c>
    </row>
    <row r="235" spans="1:10">
      <c r="A235" s="6">
        <v>2564</v>
      </c>
      <c r="B235" s="2" t="s">
        <v>0</v>
      </c>
      <c r="C235" s="2" t="s">
        <v>100</v>
      </c>
      <c r="D235" s="2" t="s">
        <v>101</v>
      </c>
      <c r="E235" s="2" t="s">
        <v>7</v>
      </c>
      <c r="H235" s="2">
        <f>H11+H12+H14+H16+H18</f>
        <v>1682973</v>
      </c>
      <c r="I235" s="2">
        <f>I11+I12+I14+I16+I18</f>
        <v>5814019</v>
      </c>
      <c r="J235" s="7">
        <f t="shared" si="4"/>
        <v>28.946809427351372</v>
      </c>
    </row>
    <row r="236" spans="1:10">
      <c r="A236" s="6">
        <v>2564</v>
      </c>
      <c r="B236" s="2" t="s">
        <v>5</v>
      </c>
      <c r="C236" s="2" t="s">
        <v>100</v>
      </c>
      <c r="D236" s="2" t="s">
        <v>101</v>
      </c>
      <c r="E236" s="2" t="s">
        <v>7</v>
      </c>
      <c r="H236" s="2">
        <f>H20+H21+H23+H25+H27</f>
        <v>1615296</v>
      </c>
      <c r="I236" s="2">
        <f>I20+I21+I23+I25+I27</f>
        <v>7398932</v>
      </c>
      <c r="J236" s="7">
        <f t="shared" si="4"/>
        <v>21.831475137222508</v>
      </c>
    </row>
    <row r="237" spans="1:10">
      <c r="A237" s="6">
        <v>2564</v>
      </c>
      <c r="B237" s="2" t="s">
        <v>99</v>
      </c>
      <c r="C237" s="2" t="s">
        <v>100</v>
      </c>
      <c r="D237" s="2" t="s">
        <v>101</v>
      </c>
      <c r="E237" s="2" t="s">
        <v>9</v>
      </c>
      <c r="H237" s="2">
        <f>H13+H15+H17+H19+H22+H24+H26+H28</f>
        <v>2751813</v>
      </c>
      <c r="I237" s="2">
        <f>I13+I15+I17+I19+I22+I24+I26+I28</f>
        <v>15125238</v>
      </c>
      <c r="J237" s="7">
        <f t="shared" si="4"/>
        <v>18.193518673887976</v>
      </c>
    </row>
    <row r="238" spans="1:10">
      <c r="A238" s="6">
        <v>2564</v>
      </c>
      <c r="B238" s="2" t="s">
        <v>0</v>
      </c>
      <c r="C238" s="2" t="s">
        <v>100</v>
      </c>
      <c r="D238" s="2" t="s">
        <v>101</v>
      </c>
      <c r="E238" s="2" t="s">
        <v>9</v>
      </c>
      <c r="H238" s="2">
        <f>H13+H15+H17+H19</f>
        <v>1360787</v>
      </c>
      <c r="I238" s="2">
        <f>I13+I15+I17+I19</f>
        <v>6422852</v>
      </c>
      <c r="J238" s="7">
        <f t="shared" si="4"/>
        <v>21.186647302475599</v>
      </c>
    </row>
    <row r="239" spans="1:10">
      <c r="A239" s="6">
        <v>2564</v>
      </c>
      <c r="B239" s="2" t="s">
        <v>5</v>
      </c>
      <c r="C239" s="2" t="s">
        <v>100</v>
      </c>
      <c r="D239" s="2" t="s">
        <v>101</v>
      </c>
      <c r="E239" s="2" t="s">
        <v>9</v>
      </c>
      <c r="H239" s="2">
        <f>H22+H24+H26+H28</f>
        <v>1391026</v>
      </c>
      <c r="I239" s="2">
        <f>I22+I24+I26+I28</f>
        <v>8702386</v>
      </c>
      <c r="J239" s="7">
        <f t="shared" si="4"/>
        <v>15.984420824357825</v>
      </c>
    </row>
    <row r="240" spans="1:10">
      <c r="A240" s="6">
        <v>2564</v>
      </c>
      <c r="B240" s="2" t="s">
        <v>99</v>
      </c>
      <c r="C240" s="2" t="s">
        <v>100</v>
      </c>
      <c r="E240" s="2" t="s">
        <v>99</v>
      </c>
      <c r="G240" s="19">
        <v>1</v>
      </c>
      <c r="H240" s="2">
        <f>SUMIF($G$29:$G$105,$G240,H$29:H$105)</f>
        <v>372500</v>
      </c>
      <c r="I240" s="2">
        <f>SUMIF($G$29:$G$105,$G240,I$29:I$105)</f>
        <v>2372547</v>
      </c>
      <c r="J240" s="7">
        <f t="shared" si="4"/>
        <v>15.700426587966435</v>
      </c>
    </row>
    <row r="241" spans="1:10">
      <c r="A241" s="6">
        <v>2564</v>
      </c>
      <c r="B241" s="2" t="s">
        <v>99</v>
      </c>
      <c r="C241" s="2" t="s">
        <v>100</v>
      </c>
      <c r="E241" s="2" t="s">
        <v>99</v>
      </c>
      <c r="G241" s="19">
        <v>2</v>
      </c>
      <c r="H241" s="2">
        <f t="shared" ref="H241:I251" si="6">SUMIF($G$29:$G$105,$G241,H$29:H$105)</f>
        <v>283724</v>
      </c>
      <c r="I241" s="2">
        <f t="shared" si="6"/>
        <v>1457359</v>
      </c>
      <c r="J241" s="7">
        <f t="shared" si="4"/>
        <v>19.46836709417515</v>
      </c>
    </row>
    <row r="242" spans="1:10">
      <c r="A242" s="6">
        <v>2564</v>
      </c>
      <c r="B242" s="2" t="s">
        <v>99</v>
      </c>
      <c r="C242" s="2" t="s">
        <v>100</v>
      </c>
      <c r="E242" s="2" t="s">
        <v>99</v>
      </c>
      <c r="G242" s="19">
        <v>3</v>
      </c>
      <c r="H242" s="2">
        <f t="shared" si="6"/>
        <v>234650</v>
      </c>
      <c r="I242" s="2">
        <f t="shared" si="6"/>
        <v>1301823</v>
      </c>
      <c r="J242" s="7">
        <f t="shared" si="4"/>
        <v>18.024723791175912</v>
      </c>
    </row>
    <row r="243" spans="1:10">
      <c r="A243" s="6">
        <v>2564</v>
      </c>
      <c r="B243" s="2" t="s">
        <v>99</v>
      </c>
      <c r="C243" s="2" t="s">
        <v>100</v>
      </c>
      <c r="E243" s="2" t="s">
        <v>99</v>
      </c>
      <c r="G243" s="19">
        <v>4</v>
      </c>
      <c r="H243" s="2">
        <f t="shared" si="6"/>
        <v>639384</v>
      </c>
      <c r="I243" s="2">
        <f t="shared" si="6"/>
        <v>2781542</v>
      </c>
      <c r="J243" s="7">
        <f t="shared" si="4"/>
        <v>22.986674297925397</v>
      </c>
    </row>
    <row r="244" spans="1:10">
      <c r="A244" s="6">
        <v>2564</v>
      </c>
      <c r="B244" s="2" t="s">
        <v>99</v>
      </c>
      <c r="C244" s="2" t="s">
        <v>100</v>
      </c>
      <c r="E244" s="2" t="s">
        <v>99</v>
      </c>
      <c r="G244" s="19">
        <v>5</v>
      </c>
      <c r="H244" s="2">
        <f t="shared" si="6"/>
        <v>383448</v>
      </c>
      <c r="I244" s="2">
        <f t="shared" si="6"/>
        <v>2160373</v>
      </c>
      <c r="J244" s="7">
        <f t="shared" si="4"/>
        <v>17.749157205723272</v>
      </c>
    </row>
    <row r="245" spans="1:10">
      <c r="A245" s="6">
        <v>2564</v>
      </c>
      <c r="B245" s="2" t="s">
        <v>99</v>
      </c>
      <c r="C245" s="2" t="s">
        <v>100</v>
      </c>
      <c r="E245" s="2" t="s">
        <v>99</v>
      </c>
      <c r="G245" s="19">
        <v>6</v>
      </c>
      <c r="H245" s="2">
        <f t="shared" si="6"/>
        <v>767144</v>
      </c>
      <c r="I245" s="2">
        <f t="shared" si="6"/>
        <v>3531565</v>
      </c>
      <c r="J245" s="7">
        <f t="shared" si="4"/>
        <v>21.722494135036449</v>
      </c>
    </row>
    <row r="246" spans="1:10">
      <c r="A246" s="6">
        <v>2564</v>
      </c>
      <c r="B246" s="2" t="s">
        <v>99</v>
      </c>
      <c r="C246" s="2" t="s">
        <v>100</v>
      </c>
      <c r="E246" s="2" t="s">
        <v>99</v>
      </c>
      <c r="G246" s="19">
        <v>7</v>
      </c>
      <c r="H246" s="2">
        <f t="shared" si="6"/>
        <v>526156</v>
      </c>
      <c r="I246" s="2">
        <f t="shared" si="6"/>
        <v>2209758</v>
      </c>
      <c r="J246" s="7">
        <f t="shared" si="4"/>
        <v>23.810571112311845</v>
      </c>
    </row>
    <row r="247" spans="1:10">
      <c r="A247" s="6">
        <v>2564</v>
      </c>
      <c r="B247" s="2" t="s">
        <v>99</v>
      </c>
      <c r="C247" s="2" t="s">
        <v>100</v>
      </c>
      <c r="E247" s="2" t="s">
        <v>99</v>
      </c>
      <c r="G247" s="19">
        <v>8</v>
      </c>
      <c r="H247" s="2">
        <f t="shared" si="6"/>
        <v>324309</v>
      </c>
      <c r="I247" s="2">
        <f t="shared" si="6"/>
        <v>1510579</v>
      </c>
      <c r="J247" s="7">
        <f t="shared" si="4"/>
        <v>21.469184994627888</v>
      </c>
    </row>
    <row r="248" spans="1:10">
      <c r="A248" s="6">
        <v>2564</v>
      </c>
      <c r="B248" s="2" t="s">
        <v>99</v>
      </c>
      <c r="C248" s="2" t="s">
        <v>100</v>
      </c>
      <c r="E248" s="2" t="s">
        <v>99</v>
      </c>
      <c r="G248" s="19">
        <v>9</v>
      </c>
      <c r="H248" s="2">
        <f t="shared" si="6"/>
        <v>494019</v>
      </c>
      <c r="I248" s="2">
        <f t="shared" si="6"/>
        <v>2280311</v>
      </c>
      <c r="J248" s="7">
        <f t="shared" si="4"/>
        <v>21.664544880062412</v>
      </c>
    </row>
    <row r="249" spans="1:10">
      <c r="A249" s="6">
        <v>2564</v>
      </c>
      <c r="B249" s="2" t="s">
        <v>99</v>
      </c>
      <c r="C249" s="2" t="s">
        <v>100</v>
      </c>
      <c r="E249" s="2" t="s">
        <v>99</v>
      </c>
      <c r="G249" s="19">
        <v>10</v>
      </c>
      <c r="H249" s="2">
        <f t="shared" si="6"/>
        <v>306508</v>
      </c>
      <c r="I249" s="2">
        <f t="shared" si="6"/>
        <v>1408611</v>
      </c>
      <c r="J249" s="7">
        <f t="shared" si="4"/>
        <v>21.759591540886731</v>
      </c>
    </row>
    <row r="250" spans="1:10">
      <c r="A250" s="6">
        <v>2564</v>
      </c>
      <c r="B250" s="2" t="s">
        <v>99</v>
      </c>
      <c r="C250" s="2" t="s">
        <v>100</v>
      </c>
      <c r="E250" s="2" t="s">
        <v>99</v>
      </c>
      <c r="G250" s="19">
        <v>11</v>
      </c>
      <c r="H250" s="2">
        <f t="shared" si="6"/>
        <v>251508</v>
      </c>
      <c r="I250" s="2">
        <f t="shared" si="6"/>
        <v>1784414</v>
      </c>
      <c r="J250" s="7">
        <f t="shared" si="4"/>
        <v>14.094711204910968</v>
      </c>
    </row>
    <row r="251" spans="1:10">
      <c r="A251" s="6">
        <v>2564</v>
      </c>
      <c r="B251" s="2" t="s">
        <v>99</v>
      </c>
      <c r="C251" s="2" t="s">
        <v>100</v>
      </c>
      <c r="E251" s="2" t="s">
        <v>99</v>
      </c>
      <c r="G251" s="19">
        <v>12</v>
      </c>
      <c r="H251" s="2">
        <f t="shared" si="6"/>
        <v>249285</v>
      </c>
      <c r="I251" s="2">
        <f t="shared" si="6"/>
        <v>1900425</v>
      </c>
      <c r="J251" s="7">
        <f t="shared" si="4"/>
        <v>13.117329018509018</v>
      </c>
    </row>
    <row r="252" spans="1:10">
      <c r="A252" s="6">
        <v>2560</v>
      </c>
      <c r="B252" s="2" t="s">
        <v>99</v>
      </c>
      <c r="C252" s="2" t="s">
        <v>100</v>
      </c>
      <c r="D252" s="2" t="s">
        <v>101</v>
      </c>
      <c r="E252" s="2" t="s">
        <v>99</v>
      </c>
      <c r="H252" s="2">
        <f>SUM(H106:H113)</f>
        <v>19671333</v>
      </c>
      <c r="I252" s="2">
        <f>SUM(I106:I113)</f>
        <v>55948229</v>
      </c>
      <c r="J252" s="7">
        <f t="shared" si="4"/>
        <v>35.159885043010028</v>
      </c>
    </row>
    <row r="253" spans="1:10">
      <c r="A253" s="6">
        <v>2560</v>
      </c>
      <c r="B253" s="2" t="s">
        <v>0</v>
      </c>
      <c r="C253" s="2" t="s">
        <v>100</v>
      </c>
      <c r="D253" s="2" t="s">
        <v>101</v>
      </c>
      <c r="E253" s="2" t="s">
        <v>99</v>
      </c>
      <c r="H253" s="2">
        <f>SUM(H106:H109)</f>
        <v>9841022</v>
      </c>
      <c r="I253" s="2">
        <f>SUM(I106:I109)</f>
        <v>27024420</v>
      </c>
      <c r="J253" s="7">
        <f t="shared" si="4"/>
        <v>36.415294019261097</v>
      </c>
    </row>
    <row r="254" spans="1:10">
      <c r="A254" s="6">
        <v>2560</v>
      </c>
      <c r="B254" s="2" t="s">
        <v>5</v>
      </c>
      <c r="C254" s="2" t="s">
        <v>100</v>
      </c>
      <c r="D254" s="2" t="s">
        <v>101</v>
      </c>
      <c r="E254" s="2" t="s">
        <v>99</v>
      </c>
      <c r="H254" s="2">
        <f>SUM(H110:H113)</f>
        <v>9830311</v>
      </c>
      <c r="I254" s="2">
        <f>SUM(I110:I113)</f>
        <v>28923809</v>
      </c>
      <c r="J254" s="7">
        <f t="shared" si="4"/>
        <v>33.986917144972161</v>
      </c>
    </row>
    <row r="255" spans="1:10">
      <c r="A255" s="6">
        <v>2560</v>
      </c>
      <c r="B255" s="2" t="s">
        <v>99</v>
      </c>
      <c r="C255" s="12" t="s">
        <v>1</v>
      </c>
      <c r="D255" s="2" t="s">
        <v>101</v>
      </c>
      <c r="E255" s="2" t="s">
        <v>99</v>
      </c>
      <c r="H255" s="2">
        <f t="shared" ref="H255:I258" si="7">H106+H110</f>
        <v>3892047</v>
      </c>
      <c r="I255" s="2">
        <f t="shared" si="7"/>
        <v>9545487</v>
      </c>
      <c r="J255" s="7">
        <f t="shared" si="4"/>
        <v>40.773687083749628</v>
      </c>
    </row>
    <row r="256" spans="1:10">
      <c r="A256" s="6">
        <v>2560</v>
      </c>
      <c r="B256" s="2" t="s">
        <v>99</v>
      </c>
      <c r="C256" s="12" t="s">
        <v>2</v>
      </c>
      <c r="D256" s="2" t="s">
        <v>101</v>
      </c>
      <c r="E256" s="2" t="s">
        <v>99</v>
      </c>
      <c r="H256" s="2">
        <f t="shared" si="7"/>
        <v>7767672</v>
      </c>
      <c r="I256" s="2">
        <f t="shared" si="7"/>
        <v>19921132</v>
      </c>
      <c r="J256" s="7">
        <f t="shared" si="4"/>
        <v>38.992121532049481</v>
      </c>
    </row>
    <row r="257" spans="1:10">
      <c r="A257" s="6">
        <v>2560</v>
      </c>
      <c r="B257" s="2" t="s">
        <v>99</v>
      </c>
      <c r="C257" s="12" t="s">
        <v>3</v>
      </c>
      <c r="D257" s="2" t="s">
        <v>101</v>
      </c>
      <c r="E257" s="2" t="s">
        <v>99</v>
      </c>
      <c r="H257" s="2">
        <f t="shared" si="7"/>
        <v>5120329</v>
      </c>
      <c r="I257" s="2">
        <f t="shared" si="7"/>
        <v>15207136</v>
      </c>
      <c r="J257" s="7">
        <f t="shared" si="4"/>
        <v>33.67056755460068</v>
      </c>
    </row>
    <row r="258" spans="1:10">
      <c r="A258" s="6">
        <v>2560</v>
      </c>
      <c r="B258" s="2" t="s">
        <v>99</v>
      </c>
      <c r="C258" s="12" t="s">
        <v>4</v>
      </c>
      <c r="D258" s="2" t="s">
        <v>101</v>
      </c>
      <c r="E258" s="2" t="s">
        <v>99</v>
      </c>
      <c r="H258" s="2">
        <f t="shared" si="7"/>
        <v>2891285</v>
      </c>
      <c r="I258" s="2">
        <f t="shared" si="7"/>
        <v>11274474</v>
      </c>
      <c r="J258" s="7">
        <f t="shared" si="4"/>
        <v>25.644522307648234</v>
      </c>
    </row>
    <row r="259" spans="1:10">
      <c r="A259" s="6">
        <v>2560</v>
      </c>
      <c r="B259" s="2" t="s">
        <v>99</v>
      </c>
      <c r="C259" s="2" t="s">
        <v>100</v>
      </c>
      <c r="D259" s="12" t="s">
        <v>6</v>
      </c>
      <c r="E259" s="2" t="s">
        <v>99</v>
      </c>
      <c r="H259" s="2">
        <f>H114+H123</f>
        <v>3046723</v>
      </c>
      <c r="I259" s="2">
        <f>I114+I123</f>
        <v>7565650</v>
      </c>
      <c r="J259" s="7">
        <f t="shared" si="4"/>
        <v>40.270472464361951</v>
      </c>
    </row>
    <row r="260" spans="1:10">
      <c r="A260" s="6">
        <v>2560</v>
      </c>
      <c r="B260" s="2" t="s">
        <v>99</v>
      </c>
      <c r="C260" s="2" t="s">
        <v>100</v>
      </c>
      <c r="D260" s="12" t="s">
        <v>8</v>
      </c>
      <c r="E260" s="2" t="s">
        <v>99</v>
      </c>
      <c r="H260" s="2">
        <f>H115+H116+H124+H125</f>
        <v>5740849</v>
      </c>
      <c r="I260" s="2">
        <f>I115+I116+I124+I125</f>
        <v>16623127</v>
      </c>
      <c r="J260" s="7">
        <f t="shared" si="4"/>
        <v>34.535313361920416</v>
      </c>
    </row>
    <row r="261" spans="1:10">
      <c r="A261" s="6">
        <v>2560</v>
      </c>
      <c r="B261" s="2" t="s">
        <v>99</v>
      </c>
      <c r="C261" s="2" t="s">
        <v>100</v>
      </c>
      <c r="D261" s="12" t="s">
        <v>10</v>
      </c>
      <c r="E261" s="2" t="s">
        <v>99</v>
      </c>
      <c r="H261" s="2">
        <f>H117+H118+H126+H127</f>
        <v>3086967</v>
      </c>
      <c r="I261" s="2">
        <f>I117+I118+I126+I127</f>
        <v>9492815</v>
      </c>
      <c r="J261" s="7">
        <f t="shared" si="4"/>
        <v>32.518984094812758</v>
      </c>
    </row>
    <row r="262" spans="1:10">
      <c r="A262" s="6">
        <v>2560</v>
      </c>
      <c r="B262" s="2" t="s">
        <v>99</v>
      </c>
      <c r="C262" s="2" t="s">
        <v>100</v>
      </c>
      <c r="D262" s="12" t="s">
        <v>11</v>
      </c>
      <c r="E262" s="2" t="s">
        <v>99</v>
      </c>
      <c r="H262" s="2">
        <f>H119+H120+H128+H129</f>
        <v>4876329</v>
      </c>
      <c r="I262" s="2">
        <f>I119+I120+I128+I129</f>
        <v>14944134</v>
      </c>
      <c r="J262" s="7">
        <f t="shared" si="4"/>
        <v>32.630388619373996</v>
      </c>
    </row>
    <row r="263" spans="1:10">
      <c r="A263" s="6">
        <v>2560</v>
      </c>
      <c r="B263" s="2" t="s">
        <v>99</v>
      </c>
      <c r="C263" s="2" t="s">
        <v>100</v>
      </c>
      <c r="D263" s="12" t="s">
        <v>12</v>
      </c>
      <c r="E263" s="2" t="s">
        <v>99</v>
      </c>
      <c r="H263" s="2">
        <f>H121+H122+H130+H131</f>
        <v>2920467</v>
      </c>
      <c r="I263" s="2">
        <f>I121+I122+I130+I131</f>
        <v>7322503</v>
      </c>
      <c r="J263" s="7">
        <f t="shared" si="4"/>
        <v>39.883452420572581</v>
      </c>
    </row>
    <row r="264" spans="1:10">
      <c r="A264" s="6">
        <v>2560</v>
      </c>
      <c r="B264" s="2" t="s">
        <v>0</v>
      </c>
      <c r="C264" s="2" t="s">
        <v>100</v>
      </c>
      <c r="D264" s="12" t="s">
        <v>6</v>
      </c>
      <c r="E264" s="2" t="s">
        <v>99</v>
      </c>
      <c r="H264" s="2">
        <f>H114</f>
        <v>1489815</v>
      </c>
      <c r="I264" s="2">
        <f>I114</f>
        <v>3633059</v>
      </c>
      <c r="J264" s="7">
        <f t="shared" si="4"/>
        <v>41.007178798912982</v>
      </c>
    </row>
    <row r="265" spans="1:10">
      <c r="A265" s="6">
        <v>2560</v>
      </c>
      <c r="B265" s="2" t="s">
        <v>0</v>
      </c>
      <c r="C265" s="2" t="s">
        <v>100</v>
      </c>
      <c r="D265" s="12" t="s">
        <v>8</v>
      </c>
      <c r="E265" s="2" t="s">
        <v>99</v>
      </c>
      <c r="H265" s="2">
        <f>H115+H116</f>
        <v>2926501</v>
      </c>
      <c r="I265" s="2">
        <f>I115+I116</f>
        <v>8067050</v>
      </c>
      <c r="J265" s="7">
        <f t="shared" si="4"/>
        <v>36.277214099329989</v>
      </c>
    </row>
    <row r="266" spans="1:10">
      <c r="A266" s="6">
        <v>2560</v>
      </c>
      <c r="B266" s="2" t="s">
        <v>0</v>
      </c>
      <c r="C266" s="2" t="s">
        <v>100</v>
      </c>
      <c r="D266" s="12" t="s">
        <v>10</v>
      </c>
      <c r="E266" s="2" t="s">
        <v>99</v>
      </c>
      <c r="H266" s="2">
        <f>H117+H118</f>
        <v>1525723</v>
      </c>
      <c r="I266" s="2">
        <f>I117+I118</f>
        <v>4575088</v>
      </c>
      <c r="J266" s="7">
        <f t="shared" si="4"/>
        <v>33.348495154628722</v>
      </c>
    </row>
    <row r="267" spans="1:10">
      <c r="A267" s="6">
        <v>2560</v>
      </c>
      <c r="B267" s="2" t="s">
        <v>0</v>
      </c>
      <c r="C267" s="2" t="s">
        <v>100</v>
      </c>
      <c r="D267" s="12" t="s">
        <v>11</v>
      </c>
      <c r="E267" s="2" t="s">
        <v>99</v>
      </c>
      <c r="H267" s="2">
        <f>H119+H120</f>
        <v>2413096</v>
      </c>
      <c r="I267" s="2">
        <f>I119+I120</f>
        <v>7181167</v>
      </c>
      <c r="J267" s="7">
        <f t="shared" si="4"/>
        <v>33.603117710533681</v>
      </c>
    </row>
    <row r="268" spans="1:10">
      <c r="A268" s="6">
        <v>2560</v>
      </c>
      <c r="B268" s="2" t="s">
        <v>0</v>
      </c>
      <c r="C268" s="2" t="s">
        <v>100</v>
      </c>
      <c r="D268" s="12" t="s">
        <v>12</v>
      </c>
      <c r="E268" s="2" t="s">
        <v>99</v>
      </c>
      <c r="H268" s="2">
        <f>H121+H122</f>
        <v>1485888</v>
      </c>
      <c r="I268" s="2">
        <f>I121+I122</f>
        <v>3568056</v>
      </c>
      <c r="J268" s="7">
        <f t="shared" si="4"/>
        <v>41.644189440972902</v>
      </c>
    </row>
    <row r="269" spans="1:10">
      <c r="A269" s="6">
        <v>2560</v>
      </c>
      <c r="B269" s="2" t="s">
        <v>5</v>
      </c>
      <c r="C269" s="2" t="s">
        <v>100</v>
      </c>
      <c r="D269" s="12" t="s">
        <v>6</v>
      </c>
      <c r="E269" s="2" t="s">
        <v>99</v>
      </c>
      <c r="H269" s="2">
        <f>H123</f>
        <v>1556908</v>
      </c>
      <c r="I269" s="2">
        <f>I123</f>
        <v>3932591</v>
      </c>
      <c r="J269" s="7">
        <f t="shared" si="4"/>
        <v>39.589878530465029</v>
      </c>
    </row>
    <row r="270" spans="1:10">
      <c r="A270" s="6">
        <v>2560</v>
      </c>
      <c r="B270" s="2" t="s">
        <v>5</v>
      </c>
      <c r="C270" s="2" t="s">
        <v>100</v>
      </c>
      <c r="D270" s="12" t="s">
        <v>8</v>
      </c>
      <c r="E270" s="2" t="s">
        <v>99</v>
      </c>
      <c r="H270" s="2">
        <f>H124+H125</f>
        <v>2814348</v>
      </c>
      <c r="I270" s="2">
        <f>I124+I125</f>
        <v>8556077</v>
      </c>
      <c r="J270" s="7">
        <f t="shared" si="4"/>
        <v>32.892971860818925</v>
      </c>
    </row>
    <row r="271" spans="1:10">
      <c r="A271" s="6">
        <v>2560</v>
      </c>
      <c r="B271" s="2" t="s">
        <v>5</v>
      </c>
      <c r="C271" s="2" t="s">
        <v>100</v>
      </c>
      <c r="D271" s="12" t="s">
        <v>10</v>
      </c>
      <c r="E271" s="2" t="s">
        <v>99</v>
      </c>
      <c r="H271" s="2">
        <f>H126+H127</f>
        <v>1561244</v>
      </c>
      <c r="I271" s="2">
        <f>I126+I127</f>
        <v>4917727</v>
      </c>
      <c r="J271" s="7">
        <f t="shared" si="4"/>
        <v>31.747268606004358</v>
      </c>
    </row>
    <row r="272" spans="1:10">
      <c r="A272" s="6">
        <v>2560</v>
      </c>
      <c r="B272" s="2" t="s">
        <v>5</v>
      </c>
      <c r="C272" s="2" t="s">
        <v>100</v>
      </c>
      <c r="D272" s="12" t="s">
        <v>11</v>
      </c>
      <c r="E272" s="2" t="s">
        <v>99</v>
      </c>
      <c r="H272" s="2">
        <f>H128+H129</f>
        <v>2463233</v>
      </c>
      <c r="I272" s="2">
        <f>I128+I129</f>
        <v>7762967</v>
      </c>
      <c r="J272" s="7">
        <f t="shared" si="4"/>
        <v>31.730561266072623</v>
      </c>
    </row>
    <row r="273" spans="1:10">
      <c r="A273" s="6">
        <v>2560</v>
      </c>
      <c r="B273" s="2" t="s">
        <v>5</v>
      </c>
      <c r="C273" s="2" t="s">
        <v>100</v>
      </c>
      <c r="D273" s="12" t="s">
        <v>12</v>
      </c>
      <c r="E273" s="2" t="s">
        <v>99</v>
      </c>
      <c r="H273" s="2">
        <f>H130+H131</f>
        <v>1434579</v>
      </c>
      <c r="I273" s="2">
        <f>I130+I131</f>
        <v>3754447</v>
      </c>
      <c r="J273" s="7">
        <f t="shared" si="4"/>
        <v>38.210127883014465</v>
      </c>
    </row>
    <row r="274" spans="1:10">
      <c r="A274" s="6">
        <v>2560</v>
      </c>
      <c r="B274" s="2" t="s">
        <v>99</v>
      </c>
      <c r="C274" s="2" t="s">
        <v>100</v>
      </c>
      <c r="D274" s="2" t="s">
        <v>101</v>
      </c>
      <c r="E274" s="2" t="s">
        <v>7</v>
      </c>
      <c r="H274" s="2">
        <f>H114+H115+H117+H119+H121+H123+H124+H126+H128+H130</f>
        <v>9621818</v>
      </c>
      <c r="I274" s="2">
        <f>I114+I115+I117+I119+I121+I123+I124+I126+I128+I130</f>
        <v>25442390</v>
      </c>
      <c r="J274" s="7">
        <f t="shared" si="4"/>
        <v>37.818058759416864</v>
      </c>
    </row>
    <row r="275" spans="1:10">
      <c r="A275" s="6">
        <v>2560</v>
      </c>
      <c r="B275" s="2" t="s">
        <v>0</v>
      </c>
      <c r="C275" s="2" t="s">
        <v>100</v>
      </c>
      <c r="D275" s="2" t="s">
        <v>101</v>
      </c>
      <c r="E275" s="2" t="s">
        <v>7</v>
      </c>
      <c r="H275" s="2">
        <f>H114+H115+H117+H119+H121</f>
        <v>4750034</v>
      </c>
      <c r="I275" s="2">
        <f>I114+I115+I117+I119+I121</f>
        <v>12168933</v>
      </c>
      <c r="J275" s="7">
        <f t="shared" si="4"/>
        <v>39.034104304789913</v>
      </c>
    </row>
    <row r="276" spans="1:10">
      <c r="A276" s="6">
        <v>2560</v>
      </c>
      <c r="B276" s="2" t="s">
        <v>5</v>
      </c>
      <c r="C276" s="2" t="s">
        <v>100</v>
      </c>
      <c r="D276" s="2" t="s">
        <v>101</v>
      </c>
      <c r="E276" s="2" t="s">
        <v>7</v>
      </c>
      <c r="H276" s="2">
        <f>H123+H124+H126+H128+H130</f>
        <v>4871784</v>
      </c>
      <c r="I276" s="2">
        <f>I123+I124+I126+I128+I130</f>
        <v>13273457</v>
      </c>
      <c r="J276" s="7">
        <f t="shared" ref="J276:J291" si="8">H276*100/I276</f>
        <v>36.703203995763879</v>
      </c>
    </row>
    <row r="277" spans="1:10">
      <c r="A277" s="6">
        <v>2560</v>
      </c>
      <c r="B277" s="2" t="s">
        <v>99</v>
      </c>
      <c r="C277" s="2" t="s">
        <v>100</v>
      </c>
      <c r="D277" s="2" t="s">
        <v>101</v>
      </c>
      <c r="E277" s="2" t="s">
        <v>9</v>
      </c>
      <c r="H277" s="2">
        <f>H116+H118+H120+H122+H125+H127+H129+H131</f>
        <v>10049517</v>
      </c>
      <c r="I277" s="2">
        <f>I116+I118+I120+I122+I125+I127+I129+I131</f>
        <v>30505839</v>
      </c>
      <c r="J277" s="7">
        <f t="shared" si="8"/>
        <v>32.942929384764668</v>
      </c>
    </row>
    <row r="278" spans="1:10">
      <c r="A278" s="6">
        <v>2560</v>
      </c>
      <c r="B278" s="2" t="s">
        <v>0</v>
      </c>
      <c r="C278" s="2" t="s">
        <v>100</v>
      </c>
      <c r="D278" s="2" t="s">
        <v>101</v>
      </c>
      <c r="E278" s="2" t="s">
        <v>9</v>
      </c>
      <c r="H278" s="2">
        <f>H116+H118+H120+H122</f>
        <v>5090989</v>
      </c>
      <c r="I278" s="2">
        <f>I116+I118+I120+I122</f>
        <v>14855487</v>
      </c>
      <c r="J278" s="7">
        <f t="shared" si="8"/>
        <v>34.270091582995562</v>
      </c>
    </row>
    <row r="279" spans="1:10">
      <c r="A279" s="6">
        <v>2560</v>
      </c>
      <c r="B279" s="2" t="s">
        <v>5</v>
      </c>
      <c r="C279" s="2" t="s">
        <v>100</v>
      </c>
      <c r="D279" s="2" t="s">
        <v>101</v>
      </c>
      <c r="E279" s="2" t="s">
        <v>9</v>
      </c>
      <c r="H279" s="2">
        <f>H125+H127+H129+H131</f>
        <v>4958528</v>
      </c>
      <c r="I279" s="2">
        <f>I125+I127+I129+I131</f>
        <v>15650352</v>
      </c>
      <c r="J279" s="7">
        <f t="shared" si="8"/>
        <v>31.683172365707811</v>
      </c>
    </row>
    <row r="280" spans="1:10">
      <c r="A280" s="6">
        <v>2560</v>
      </c>
      <c r="B280" s="2" t="s">
        <v>99</v>
      </c>
      <c r="C280" s="2" t="s">
        <v>100</v>
      </c>
      <c r="E280" s="2" t="s">
        <v>99</v>
      </c>
      <c r="G280" s="19">
        <v>1</v>
      </c>
      <c r="H280" s="2">
        <f>SUMIF($G$132:$G$208,$G280,H$132:H$208)</f>
        <v>1533561</v>
      </c>
      <c r="I280" s="2">
        <f>SUMIF($G$132:$G$208,$G280,I$132:I$208)</f>
        <v>4631763</v>
      </c>
      <c r="J280" s="7">
        <f t="shared" si="8"/>
        <v>33.109660403608736</v>
      </c>
    </row>
    <row r="281" spans="1:10">
      <c r="A281" s="6">
        <v>2560</v>
      </c>
      <c r="B281" s="2" t="s">
        <v>99</v>
      </c>
      <c r="C281" s="2" t="s">
        <v>100</v>
      </c>
      <c r="E281" s="2" t="s">
        <v>99</v>
      </c>
      <c r="G281" s="19">
        <v>2</v>
      </c>
      <c r="H281" s="2">
        <f t="shared" ref="H281:I291" si="9">SUMIF($G$132:$G$208,$G281,H$132:H$208)</f>
        <v>950220</v>
      </c>
      <c r="I281" s="2">
        <f t="shared" si="9"/>
        <v>2742137</v>
      </c>
      <c r="J281" s="7">
        <f t="shared" si="8"/>
        <v>34.652535595413362</v>
      </c>
    </row>
    <row r="282" spans="1:10">
      <c r="A282" s="6">
        <v>2560</v>
      </c>
      <c r="B282" s="2" t="s">
        <v>99</v>
      </c>
      <c r="C282" s="2" t="s">
        <v>100</v>
      </c>
      <c r="E282" s="2" t="s">
        <v>99</v>
      </c>
      <c r="G282" s="19">
        <v>3</v>
      </c>
      <c r="H282" s="2">
        <f t="shared" si="9"/>
        <v>660867</v>
      </c>
      <c r="I282" s="2">
        <f t="shared" si="9"/>
        <v>2381448</v>
      </c>
      <c r="J282" s="7">
        <f t="shared" si="8"/>
        <v>27.75063742731313</v>
      </c>
    </row>
    <row r="283" spans="1:10">
      <c r="A283" s="6">
        <v>2560</v>
      </c>
      <c r="B283" s="2" t="s">
        <v>99</v>
      </c>
      <c r="C283" s="2" t="s">
        <v>100</v>
      </c>
      <c r="E283" s="2" t="s">
        <v>99</v>
      </c>
      <c r="G283" s="19">
        <v>4</v>
      </c>
      <c r="H283" s="2">
        <f t="shared" si="9"/>
        <v>1818461</v>
      </c>
      <c r="I283" s="2">
        <f t="shared" si="9"/>
        <v>5276091</v>
      </c>
      <c r="J283" s="7">
        <f t="shared" si="8"/>
        <v>34.46606588097135</v>
      </c>
    </row>
    <row r="284" spans="1:10">
      <c r="A284" s="6">
        <v>2560</v>
      </c>
      <c r="B284" s="2" t="s">
        <v>99</v>
      </c>
      <c r="C284" s="2" t="s">
        <v>100</v>
      </c>
      <c r="E284" s="2" t="s">
        <v>99</v>
      </c>
      <c r="G284" s="19">
        <v>5</v>
      </c>
      <c r="H284" s="2">
        <f t="shared" si="9"/>
        <v>1377231</v>
      </c>
      <c r="I284" s="2">
        <f t="shared" si="9"/>
        <v>4740483</v>
      </c>
      <c r="J284" s="7">
        <f t="shared" si="8"/>
        <v>29.052545911460921</v>
      </c>
    </row>
    <row r="285" spans="1:10">
      <c r="A285" s="6">
        <v>2560</v>
      </c>
      <c r="B285" s="2" t="s">
        <v>99</v>
      </c>
      <c r="C285" s="2" t="s">
        <v>100</v>
      </c>
      <c r="E285" s="2" t="s">
        <v>99</v>
      </c>
      <c r="G285" s="19">
        <v>6</v>
      </c>
      <c r="H285" s="2">
        <f t="shared" si="9"/>
        <v>2487473</v>
      </c>
      <c r="I285" s="2">
        <f t="shared" si="9"/>
        <v>6344020</v>
      </c>
      <c r="J285" s="7">
        <f t="shared" si="8"/>
        <v>39.209728216493644</v>
      </c>
    </row>
    <row r="286" spans="1:10">
      <c r="A286" s="6">
        <v>2560</v>
      </c>
      <c r="B286" s="2" t="s">
        <v>99</v>
      </c>
      <c r="C286" s="2" t="s">
        <v>100</v>
      </c>
      <c r="E286" s="2" t="s">
        <v>99</v>
      </c>
      <c r="G286" s="19">
        <v>7</v>
      </c>
      <c r="H286" s="2">
        <f t="shared" si="9"/>
        <v>1382371</v>
      </c>
      <c r="I286" s="2">
        <f t="shared" si="9"/>
        <v>3638309</v>
      </c>
      <c r="J286" s="7">
        <f t="shared" si="8"/>
        <v>37.994876191109661</v>
      </c>
    </row>
    <row r="287" spans="1:10">
      <c r="A287" s="6">
        <v>2560</v>
      </c>
      <c r="B287" s="2" t="s">
        <v>99</v>
      </c>
      <c r="C287" s="2" t="s">
        <v>100</v>
      </c>
      <c r="E287" s="2" t="s">
        <v>99</v>
      </c>
      <c r="G287" s="19">
        <v>8</v>
      </c>
      <c r="H287" s="2">
        <f t="shared" si="9"/>
        <v>1120700</v>
      </c>
      <c r="I287" s="2">
        <f t="shared" si="9"/>
        <v>3615053</v>
      </c>
      <c r="J287" s="7">
        <f t="shared" si="8"/>
        <v>31.000928617090814</v>
      </c>
    </row>
    <row r="288" spans="1:10">
      <c r="A288" s="6">
        <v>2560</v>
      </c>
      <c r="B288" s="2" t="s">
        <v>99</v>
      </c>
      <c r="C288" s="2" t="s">
        <v>100</v>
      </c>
      <c r="E288" s="2" t="s">
        <v>99</v>
      </c>
      <c r="G288" s="19">
        <v>9</v>
      </c>
      <c r="H288" s="2">
        <f t="shared" si="9"/>
        <v>1505706</v>
      </c>
      <c r="I288" s="2">
        <f t="shared" si="9"/>
        <v>4644864</v>
      </c>
      <c r="J288" s="7">
        <f t="shared" si="8"/>
        <v>32.416578827711639</v>
      </c>
    </row>
    <row r="289" spans="1:10">
      <c r="A289" s="6">
        <v>2560</v>
      </c>
      <c r="B289" s="2" t="s">
        <v>99</v>
      </c>
      <c r="C289" s="2" t="s">
        <v>100</v>
      </c>
      <c r="E289" s="2" t="s">
        <v>99</v>
      </c>
      <c r="G289" s="19">
        <v>10</v>
      </c>
      <c r="H289" s="2">
        <f t="shared" si="9"/>
        <v>867551</v>
      </c>
      <c r="I289" s="2">
        <f t="shared" si="9"/>
        <v>3045908</v>
      </c>
      <c r="J289" s="7">
        <f t="shared" si="8"/>
        <v>28.482508335773765</v>
      </c>
    </row>
    <row r="290" spans="1:10">
      <c r="A290" s="6">
        <v>2560</v>
      </c>
      <c r="B290" s="2" t="s">
        <v>99</v>
      </c>
      <c r="C290" s="2" t="s">
        <v>100</v>
      </c>
      <c r="E290" s="2" t="s">
        <v>99</v>
      </c>
      <c r="G290" s="19">
        <v>11</v>
      </c>
      <c r="H290" s="2">
        <f t="shared" si="9"/>
        <v>1404566</v>
      </c>
      <c r="I290" s="2">
        <f t="shared" si="9"/>
        <v>3656889</v>
      </c>
      <c r="J290" s="7">
        <f t="shared" si="8"/>
        <v>38.408767671099667</v>
      </c>
    </row>
    <row r="291" spans="1:10">
      <c r="A291" s="8">
        <v>2560</v>
      </c>
      <c r="B291" s="9" t="s">
        <v>99</v>
      </c>
      <c r="C291" s="9" t="s">
        <v>100</v>
      </c>
      <c r="D291" s="9"/>
      <c r="E291" s="9" t="s">
        <v>99</v>
      </c>
      <c r="F291" s="9"/>
      <c r="G291" s="15">
        <v>12</v>
      </c>
      <c r="H291" s="9">
        <f t="shared" si="9"/>
        <v>1515902</v>
      </c>
      <c r="I291" s="9">
        <f t="shared" si="9"/>
        <v>3665614</v>
      </c>
      <c r="J291" s="10">
        <f t="shared" si="8"/>
        <v>41.354654363498177</v>
      </c>
    </row>
  </sheetData>
  <sheetProtection algorithmName="SHA-512" hashValue="ylZSnFtO1DoSnOWj80VNLRv6+szGgaRApNRa5mv1QM9syC7BEoJKbRFVxxAfvy8W+9wb4Ai3C5zaTKp0nLOlPg==" saltValue="Bxp1UM+a7bRFBgJaA8CW5A==" spinCount="100000" sheet="1" objects="1" scenarios="1"/>
  <pageMargins left="0.7" right="0.7" top="0.75" bottom="0.75" header="0.3" footer="0.3"/>
  <pageSetup paperSize="9" orientation="portrait" horizontalDpi="0" verticalDpi="0" r:id="rId1"/>
  <ignoredErrors>
    <ignoredError sqref="H212:H214 I212:I214 H252:H254 I252:I2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46.85546875" style="2" customWidth="1"/>
    <col min="8" max="8" width="31.42578125" style="2" customWidth="1"/>
    <col min="9" max="9" width="25.5703125" style="2" customWidth="1"/>
    <col min="10" max="16384" width="9.140625" style="2"/>
  </cols>
  <sheetData>
    <row r="1" spans="1:9">
      <c r="A1" s="23" t="s">
        <v>109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2" t="s">
        <v>102</v>
      </c>
      <c r="H2" s="2" t="s">
        <v>104</v>
      </c>
      <c r="I2" s="1" t="s">
        <v>109</v>
      </c>
    </row>
    <row r="3" spans="1:9">
      <c r="A3" s="3">
        <v>2564</v>
      </c>
      <c r="B3" s="4" t="s">
        <v>99</v>
      </c>
      <c r="C3" s="4" t="s">
        <v>100</v>
      </c>
      <c r="D3" s="4" t="s">
        <v>101</v>
      </c>
      <c r="E3" s="4" t="s">
        <v>99</v>
      </c>
      <c r="F3" s="4"/>
      <c r="G3" s="4">
        <v>6050081</v>
      </c>
      <c r="H3" s="4">
        <v>28338190</v>
      </c>
      <c r="I3" s="5">
        <f>G3*100/H3</f>
        <v>21.349567491784054</v>
      </c>
    </row>
    <row r="4" spans="1:9">
      <c r="A4" s="6">
        <v>2564</v>
      </c>
      <c r="B4" s="2" t="s">
        <v>0</v>
      </c>
      <c r="C4" s="2" t="s">
        <v>100</v>
      </c>
      <c r="D4" s="2" t="s">
        <v>101</v>
      </c>
      <c r="E4" s="2" t="s">
        <v>99</v>
      </c>
      <c r="G4" s="2">
        <v>3043760</v>
      </c>
      <c r="H4" s="2">
        <v>12236871</v>
      </c>
      <c r="I4" s="7">
        <f t="shared" ref="I4:I67" si="0">G4*100/H4</f>
        <v>24.873678900431326</v>
      </c>
    </row>
    <row r="5" spans="1:9">
      <c r="A5" s="8">
        <v>2564</v>
      </c>
      <c r="B5" s="9" t="s">
        <v>5</v>
      </c>
      <c r="C5" s="9" t="s">
        <v>100</v>
      </c>
      <c r="D5" s="9" t="s">
        <v>101</v>
      </c>
      <c r="E5" s="9" t="s">
        <v>99</v>
      </c>
      <c r="F5" s="9"/>
      <c r="G5" s="9">
        <v>3006321</v>
      </c>
      <c r="H5" s="9">
        <v>16101319</v>
      </c>
      <c r="I5" s="10">
        <f t="shared" si="0"/>
        <v>18.671271589613248</v>
      </c>
    </row>
    <row r="6" spans="1:9">
      <c r="A6" s="3">
        <v>2564</v>
      </c>
      <c r="B6" s="4" t="s">
        <v>99</v>
      </c>
      <c r="C6" s="11" t="s">
        <v>1</v>
      </c>
      <c r="D6" s="4" t="s">
        <v>101</v>
      </c>
      <c r="E6" s="4" t="s">
        <v>99</v>
      </c>
      <c r="F6" s="4"/>
      <c r="G6" s="4">
        <v>773971</v>
      </c>
      <c r="H6" s="4">
        <v>2398889</v>
      </c>
      <c r="I6" s="5">
        <f t="shared" si="0"/>
        <v>32.263727083662481</v>
      </c>
    </row>
    <row r="7" spans="1:9">
      <c r="A7" s="6">
        <v>2564</v>
      </c>
      <c r="B7" s="2" t="s">
        <v>99</v>
      </c>
      <c r="C7" s="12" t="s">
        <v>2</v>
      </c>
      <c r="D7" s="2" t="s">
        <v>101</v>
      </c>
      <c r="E7" s="2" t="s">
        <v>99</v>
      </c>
      <c r="G7" s="2">
        <v>2389236</v>
      </c>
      <c r="H7" s="2">
        <v>8866625</v>
      </c>
      <c r="I7" s="7">
        <f t="shared" si="0"/>
        <v>26.94639730449861</v>
      </c>
    </row>
    <row r="8" spans="1:9">
      <c r="A8" s="6">
        <v>2564</v>
      </c>
      <c r="B8" s="2" t="s">
        <v>99</v>
      </c>
      <c r="C8" s="12" t="s">
        <v>3</v>
      </c>
      <c r="D8" s="2" t="s">
        <v>101</v>
      </c>
      <c r="E8" s="2" t="s">
        <v>99</v>
      </c>
      <c r="G8" s="2">
        <v>1878322</v>
      </c>
      <c r="H8" s="2">
        <v>9041755</v>
      </c>
      <c r="I8" s="7">
        <f t="shared" si="0"/>
        <v>20.773865250717368</v>
      </c>
    </row>
    <row r="9" spans="1:9">
      <c r="A9" s="8">
        <v>2564</v>
      </c>
      <c r="B9" s="9" t="s">
        <v>99</v>
      </c>
      <c r="C9" s="13" t="s">
        <v>4</v>
      </c>
      <c r="D9" s="9" t="s">
        <v>101</v>
      </c>
      <c r="E9" s="9" t="s">
        <v>99</v>
      </c>
      <c r="F9" s="9"/>
      <c r="G9" s="9">
        <v>1008552</v>
      </c>
      <c r="H9" s="9">
        <v>8030921</v>
      </c>
      <c r="I9" s="10">
        <f t="shared" si="0"/>
        <v>12.558360367385012</v>
      </c>
    </row>
    <row r="10" spans="1:9">
      <c r="A10" s="3">
        <v>2564</v>
      </c>
      <c r="B10" s="4" t="s">
        <v>99</v>
      </c>
      <c r="C10" s="4" t="s">
        <v>100</v>
      </c>
      <c r="D10" s="11" t="s">
        <v>6</v>
      </c>
      <c r="E10" s="4" t="s">
        <v>99</v>
      </c>
      <c r="F10" s="4"/>
      <c r="G10" s="4">
        <v>1217453</v>
      </c>
      <c r="H10" s="4">
        <v>3638883</v>
      </c>
      <c r="I10" s="5">
        <f t="shared" si="0"/>
        <v>33.45677780791523</v>
      </c>
    </row>
    <row r="11" spans="1:9">
      <c r="A11" s="6">
        <v>2564</v>
      </c>
      <c r="B11" s="2" t="s">
        <v>99</v>
      </c>
      <c r="C11" s="2" t="s">
        <v>100</v>
      </c>
      <c r="D11" s="12" t="s">
        <v>8</v>
      </c>
      <c r="E11" s="2" t="s">
        <v>99</v>
      </c>
      <c r="G11" s="2">
        <v>1807799</v>
      </c>
      <c r="H11" s="2">
        <v>8615134</v>
      </c>
      <c r="I11" s="7">
        <f t="shared" si="0"/>
        <v>20.983991659328805</v>
      </c>
    </row>
    <row r="12" spans="1:9">
      <c r="A12" s="6">
        <v>2564</v>
      </c>
      <c r="B12" s="2" t="s">
        <v>99</v>
      </c>
      <c r="C12" s="2" t="s">
        <v>100</v>
      </c>
      <c r="D12" s="12" t="s">
        <v>10</v>
      </c>
      <c r="E12" s="2" t="s">
        <v>99</v>
      </c>
      <c r="G12" s="2">
        <v>873048</v>
      </c>
      <c r="H12" s="2">
        <v>4990074</v>
      </c>
      <c r="I12" s="7">
        <f t="shared" si="0"/>
        <v>17.495692448649059</v>
      </c>
    </row>
    <row r="13" spans="1:9">
      <c r="A13" s="6">
        <v>2564</v>
      </c>
      <c r="B13" s="2" t="s">
        <v>99</v>
      </c>
      <c r="C13" s="2" t="s">
        <v>100</v>
      </c>
      <c r="D13" s="12" t="s">
        <v>11</v>
      </c>
      <c r="E13" s="2" t="s">
        <v>99</v>
      </c>
      <c r="G13" s="2">
        <v>1650991</v>
      </c>
      <c r="H13" s="2">
        <v>7409259</v>
      </c>
      <c r="I13" s="7">
        <f t="shared" si="0"/>
        <v>22.282808577753862</v>
      </c>
    </row>
    <row r="14" spans="1:9">
      <c r="A14" s="8">
        <v>2564</v>
      </c>
      <c r="B14" s="9" t="s">
        <v>99</v>
      </c>
      <c r="C14" s="9" t="s">
        <v>100</v>
      </c>
      <c r="D14" s="13" t="s">
        <v>12</v>
      </c>
      <c r="E14" s="9" t="s">
        <v>99</v>
      </c>
      <c r="F14" s="9"/>
      <c r="G14" s="9">
        <v>500791</v>
      </c>
      <c r="H14" s="9">
        <v>3684839</v>
      </c>
      <c r="I14" s="10">
        <f t="shared" si="0"/>
        <v>13.590580212595448</v>
      </c>
    </row>
    <row r="15" spans="1:9">
      <c r="A15" s="3">
        <v>2564</v>
      </c>
      <c r="B15" s="4" t="s">
        <v>0</v>
      </c>
      <c r="C15" s="4" t="s">
        <v>100</v>
      </c>
      <c r="D15" s="11" t="s">
        <v>6</v>
      </c>
      <c r="E15" s="4" t="s">
        <v>99</v>
      </c>
      <c r="F15" s="4"/>
      <c r="G15" s="4">
        <v>626504</v>
      </c>
      <c r="H15" s="4">
        <v>1654698</v>
      </c>
      <c r="I15" s="5">
        <f t="shared" si="0"/>
        <v>37.862135567940491</v>
      </c>
    </row>
    <row r="16" spans="1:9">
      <c r="A16" s="6">
        <v>2564</v>
      </c>
      <c r="B16" s="2" t="s">
        <v>0</v>
      </c>
      <c r="C16" s="2" t="s">
        <v>100</v>
      </c>
      <c r="D16" s="12" t="s">
        <v>8</v>
      </c>
      <c r="E16" s="2" t="s">
        <v>99</v>
      </c>
      <c r="G16" s="2">
        <v>966411</v>
      </c>
      <c r="H16" s="2">
        <v>3822351</v>
      </c>
      <c r="I16" s="7">
        <f t="shared" si="0"/>
        <v>25.283156884336368</v>
      </c>
    </row>
    <row r="17" spans="1:9">
      <c r="A17" s="6">
        <v>2564</v>
      </c>
      <c r="B17" s="2" t="s">
        <v>0</v>
      </c>
      <c r="C17" s="2" t="s">
        <v>100</v>
      </c>
      <c r="D17" s="12" t="s">
        <v>10</v>
      </c>
      <c r="E17" s="2" t="s">
        <v>99</v>
      </c>
      <c r="G17" s="2">
        <v>416708</v>
      </c>
      <c r="H17" s="2">
        <v>2190031</v>
      </c>
      <c r="I17" s="7">
        <f t="shared" si="0"/>
        <v>19.02749321813253</v>
      </c>
    </row>
    <row r="18" spans="1:9">
      <c r="A18" s="6">
        <v>2564</v>
      </c>
      <c r="B18" s="2" t="s">
        <v>0</v>
      </c>
      <c r="C18" s="2" t="s">
        <v>100</v>
      </c>
      <c r="D18" s="12" t="s">
        <v>11</v>
      </c>
      <c r="E18" s="2" t="s">
        <v>99</v>
      </c>
      <c r="G18" s="2">
        <v>795461</v>
      </c>
      <c r="H18" s="2">
        <v>3067480</v>
      </c>
      <c r="I18" s="7">
        <f t="shared" si="0"/>
        <v>25.932068016743386</v>
      </c>
    </row>
    <row r="19" spans="1:9">
      <c r="A19" s="8">
        <v>2564</v>
      </c>
      <c r="B19" s="9" t="s">
        <v>0</v>
      </c>
      <c r="C19" s="9" t="s">
        <v>100</v>
      </c>
      <c r="D19" s="13" t="s">
        <v>12</v>
      </c>
      <c r="E19" s="9" t="s">
        <v>99</v>
      </c>
      <c r="F19" s="9"/>
      <c r="G19" s="9">
        <v>238676</v>
      </c>
      <c r="H19" s="9">
        <v>1502311</v>
      </c>
      <c r="I19" s="10">
        <f t="shared" si="0"/>
        <v>15.887256367023872</v>
      </c>
    </row>
    <row r="20" spans="1:9">
      <c r="A20" s="3">
        <v>2564</v>
      </c>
      <c r="B20" s="4" t="s">
        <v>5</v>
      </c>
      <c r="C20" s="4" t="s">
        <v>100</v>
      </c>
      <c r="D20" s="11" t="s">
        <v>6</v>
      </c>
      <c r="E20" s="4" t="s">
        <v>99</v>
      </c>
      <c r="F20" s="4"/>
      <c r="G20" s="4">
        <v>590949</v>
      </c>
      <c r="H20" s="4">
        <v>1984185</v>
      </c>
      <c r="I20" s="5">
        <f t="shared" si="0"/>
        <v>29.782958746286258</v>
      </c>
    </row>
    <row r="21" spans="1:9">
      <c r="A21" s="6">
        <v>2564</v>
      </c>
      <c r="B21" s="2" t="s">
        <v>5</v>
      </c>
      <c r="C21" s="2" t="s">
        <v>100</v>
      </c>
      <c r="D21" s="12" t="s">
        <v>8</v>
      </c>
      <c r="E21" s="2" t="s">
        <v>99</v>
      </c>
      <c r="G21" s="2">
        <v>841388</v>
      </c>
      <c r="H21" s="2">
        <v>4792783</v>
      </c>
      <c r="I21" s="7">
        <f t="shared" si="0"/>
        <v>17.555311809443491</v>
      </c>
    </row>
    <row r="22" spans="1:9">
      <c r="A22" s="6">
        <v>2564</v>
      </c>
      <c r="B22" s="2" t="s">
        <v>5</v>
      </c>
      <c r="C22" s="2" t="s">
        <v>100</v>
      </c>
      <c r="D22" s="12" t="s">
        <v>10</v>
      </c>
      <c r="E22" s="2" t="s">
        <v>99</v>
      </c>
      <c r="G22" s="2">
        <v>456340</v>
      </c>
      <c r="H22" s="2">
        <v>2800043</v>
      </c>
      <c r="I22" s="7">
        <f t="shared" si="0"/>
        <v>16.297606858180391</v>
      </c>
    </row>
    <row r="23" spans="1:9">
      <c r="A23" s="6">
        <v>2564</v>
      </c>
      <c r="B23" s="2" t="s">
        <v>5</v>
      </c>
      <c r="C23" s="2" t="s">
        <v>100</v>
      </c>
      <c r="D23" s="12" t="s">
        <v>11</v>
      </c>
      <c r="E23" s="2" t="s">
        <v>99</v>
      </c>
      <c r="G23" s="2">
        <v>855530</v>
      </c>
      <c r="H23" s="2">
        <v>4341779</v>
      </c>
      <c r="I23" s="7">
        <f t="shared" si="0"/>
        <v>19.704595742897094</v>
      </c>
    </row>
    <row r="24" spans="1:9">
      <c r="A24" s="8">
        <v>2564</v>
      </c>
      <c r="B24" s="9" t="s">
        <v>5</v>
      </c>
      <c r="C24" s="9" t="s">
        <v>100</v>
      </c>
      <c r="D24" s="13" t="s">
        <v>12</v>
      </c>
      <c r="E24" s="9" t="s">
        <v>99</v>
      </c>
      <c r="F24" s="9"/>
      <c r="G24" s="9">
        <v>262115</v>
      </c>
      <c r="H24" s="9">
        <v>2182528</v>
      </c>
      <c r="I24" s="10">
        <f t="shared" si="0"/>
        <v>12.009697011905461</v>
      </c>
    </row>
    <row r="25" spans="1:9">
      <c r="A25" s="3">
        <v>2564</v>
      </c>
      <c r="B25" s="4" t="s">
        <v>99</v>
      </c>
      <c r="C25" s="4" t="s">
        <v>100</v>
      </c>
      <c r="D25" s="4" t="s">
        <v>101</v>
      </c>
      <c r="E25" s="4" t="s">
        <v>7</v>
      </c>
      <c r="F25" s="4"/>
      <c r="G25" s="4">
        <v>3298269</v>
      </c>
      <c r="H25" s="4">
        <v>13212951</v>
      </c>
      <c r="I25" s="5">
        <f t="shared" si="0"/>
        <v>24.962394850325261</v>
      </c>
    </row>
    <row r="26" spans="1:9">
      <c r="A26" s="6">
        <v>2564</v>
      </c>
      <c r="B26" s="2" t="s">
        <v>0</v>
      </c>
      <c r="C26" s="2" t="s">
        <v>100</v>
      </c>
      <c r="D26" s="2" t="s">
        <v>101</v>
      </c>
      <c r="E26" s="2" t="s">
        <v>7</v>
      </c>
      <c r="G26" s="2">
        <v>1682973</v>
      </c>
      <c r="H26" s="2">
        <v>5814019</v>
      </c>
      <c r="I26" s="7">
        <f t="shared" si="0"/>
        <v>28.946809427351372</v>
      </c>
    </row>
    <row r="27" spans="1:9">
      <c r="A27" s="8">
        <v>2564</v>
      </c>
      <c r="B27" s="9" t="s">
        <v>5</v>
      </c>
      <c r="C27" s="9" t="s">
        <v>100</v>
      </c>
      <c r="D27" s="9" t="s">
        <v>101</v>
      </c>
      <c r="E27" s="9" t="s">
        <v>7</v>
      </c>
      <c r="F27" s="9"/>
      <c r="G27" s="9">
        <v>1615296</v>
      </c>
      <c r="H27" s="9">
        <v>7398932</v>
      </c>
      <c r="I27" s="10">
        <f t="shared" si="0"/>
        <v>21.831475137222508</v>
      </c>
    </row>
    <row r="28" spans="1:9">
      <c r="A28" s="3">
        <v>2564</v>
      </c>
      <c r="B28" s="4" t="s">
        <v>99</v>
      </c>
      <c r="C28" s="4" t="s">
        <v>100</v>
      </c>
      <c r="D28" s="4" t="s">
        <v>101</v>
      </c>
      <c r="E28" s="4" t="s">
        <v>9</v>
      </c>
      <c r="F28" s="4"/>
      <c r="G28" s="4">
        <v>2751813</v>
      </c>
      <c r="H28" s="4">
        <v>15125238</v>
      </c>
      <c r="I28" s="5">
        <f t="shared" si="0"/>
        <v>18.193518673887976</v>
      </c>
    </row>
    <row r="29" spans="1:9">
      <c r="A29" s="6">
        <v>2564</v>
      </c>
      <c r="B29" s="2" t="s">
        <v>0</v>
      </c>
      <c r="C29" s="2" t="s">
        <v>100</v>
      </c>
      <c r="D29" s="2" t="s">
        <v>101</v>
      </c>
      <c r="E29" s="2" t="s">
        <v>9</v>
      </c>
      <c r="G29" s="2">
        <v>1360787</v>
      </c>
      <c r="H29" s="2">
        <v>6422852</v>
      </c>
      <c r="I29" s="7">
        <f t="shared" si="0"/>
        <v>21.186647302475599</v>
      </c>
    </row>
    <row r="30" spans="1:9">
      <c r="A30" s="8">
        <v>2564</v>
      </c>
      <c r="B30" s="9" t="s">
        <v>5</v>
      </c>
      <c r="C30" s="9" t="s">
        <v>100</v>
      </c>
      <c r="D30" s="9" t="s">
        <v>101</v>
      </c>
      <c r="E30" s="9" t="s">
        <v>9</v>
      </c>
      <c r="F30" s="9"/>
      <c r="G30" s="9">
        <v>1391026</v>
      </c>
      <c r="H30" s="9">
        <v>8702386</v>
      </c>
      <c r="I30" s="10">
        <f t="shared" si="0"/>
        <v>15.984420824357825</v>
      </c>
    </row>
    <row r="31" spans="1:9">
      <c r="A31" s="3">
        <v>2564</v>
      </c>
      <c r="B31" s="4" t="s">
        <v>99</v>
      </c>
      <c r="C31" s="4" t="s">
        <v>100</v>
      </c>
      <c r="D31" s="4"/>
      <c r="E31" s="4" t="s">
        <v>99</v>
      </c>
      <c r="F31" s="14">
        <v>1</v>
      </c>
      <c r="G31" s="4">
        <v>372500</v>
      </c>
      <c r="H31" s="4">
        <v>2372547</v>
      </c>
      <c r="I31" s="5">
        <f t="shared" si="0"/>
        <v>15.700426587966435</v>
      </c>
    </row>
    <row r="32" spans="1:9">
      <c r="A32" s="6">
        <v>2564</v>
      </c>
      <c r="B32" s="2" t="s">
        <v>99</v>
      </c>
      <c r="C32" s="2" t="s">
        <v>100</v>
      </c>
      <c r="E32" s="2" t="s">
        <v>99</v>
      </c>
      <c r="F32" s="19">
        <v>2</v>
      </c>
      <c r="G32" s="2">
        <v>283724</v>
      </c>
      <c r="H32" s="2">
        <v>1457359</v>
      </c>
      <c r="I32" s="7">
        <f t="shared" si="0"/>
        <v>19.46836709417515</v>
      </c>
    </row>
    <row r="33" spans="1:9">
      <c r="A33" s="6">
        <v>2564</v>
      </c>
      <c r="B33" s="2" t="s">
        <v>99</v>
      </c>
      <c r="C33" s="2" t="s">
        <v>100</v>
      </c>
      <c r="E33" s="2" t="s">
        <v>99</v>
      </c>
      <c r="F33" s="19">
        <v>3</v>
      </c>
      <c r="G33" s="2">
        <v>234650</v>
      </c>
      <c r="H33" s="2">
        <v>1301823</v>
      </c>
      <c r="I33" s="7">
        <f t="shared" si="0"/>
        <v>18.024723791175912</v>
      </c>
    </row>
    <row r="34" spans="1:9">
      <c r="A34" s="6">
        <v>2564</v>
      </c>
      <c r="B34" s="2" t="s">
        <v>99</v>
      </c>
      <c r="C34" s="2" t="s">
        <v>100</v>
      </c>
      <c r="E34" s="2" t="s">
        <v>99</v>
      </c>
      <c r="F34" s="19">
        <v>4</v>
      </c>
      <c r="G34" s="2">
        <v>639384</v>
      </c>
      <c r="H34" s="2">
        <v>2781542</v>
      </c>
      <c r="I34" s="7">
        <f t="shared" si="0"/>
        <v>22.986674297925397</v>
      </c>
    </row>
    <row r="35" spans="1:9">
      <c r="A35" s="6">
        <v>2564</v>
      </c>
      <c r="B35" s="2" t="s">
        <v>99</v>
      </c>
      <c r="C35" s="2" t="s">
        <v>100</v>
      </c>
      <c r="E35" s="2" t="s">
        <v>99</v>
      </c>
      <c r="F35" s="19">
        <v>5</v>
      </c>
      <c r="G35" s="2">
        <v>383448</v>
      </c>
      <c r="H35" s="2">
        <v>2160373</v>
      </c>
      <c r="I35" s="7">
        <f t="shared" si="0"/>
        <v>17.749157205723272</v>
      </c>
    </row>
    <row r="36" spans="1:9">
      <c r="A36" s="6">
        <v>2564</v>
      </c>
      <c r="B36" s="2" t="s">
        <v>99</v>
      </c>
      <c r="C36" s="2" t="s">
        <v>100</v>
      </c>
      <c r="E36" s="2" t="s">
        <v>99</v>
      </c>
      <c r="F36" s="19">
        <v>6</v>
      </c>
      <c r="G36" s="2">
        <v>767144</v>
      </c>
      <c r="H36" s="2">
        <v>3531565</v>
      </c>
      <c r="I36" s="7">
        <f t="shared" si="0"/>
        <v>21.722494135036449</v>
      </c>
    </row>
    <row r="37" spans="1:9">
      <c r="A37" s="6">
        <v>2564</v>
      </c>
      <c r="B37" s="2" t="s">
        <v>99</v>
      </c>
      <c r="C37" s="2" t="s">
        <v>100</v>
      </c>
      <c r="E37" s="2" t="s">
        <v>99</v>
      </c>
      <c r="F37" s="19">
        <v>7</v>
      </c>
      <c r="G37" s="2">
        <v>526156</v>
      </c>
      <c r="H37" s="2">
        <v>2209758</v>
      </c>
      <c r="I37" s="7">
        <f t="shared" si="0"/>
        <v>23.810571112311845</v>
      </c>
    </row>
    <row r="38" spans="1:9">
      <c r="A38" s="6">
        <v>2564</v>
      </c>
      <c r="B38" s="2" t="s">
        <v>99</v>
      </c>
      <c r="C38" s="2" t="s">
        <v>100</v>
      </c>
      <c r="E38" s="2" t="s">
        <v>99</v>
      </c>
      <c r="F38" s="19">
        <v>8</v>
      </c>
      <c r="G38" s="2">
        <v>324309</v>
      </c>
      <c r="H38" s="2">
        <v>1510579</v>
      </c>
      <c r="I38" s="7">
        <f t="shared" si="0"/>
        <v>21.469184994627888</v>
      </c>
    </row>
    <row r="39" spans="1:9">
      <c r="A39" s="6">
        <v>2564</v>
      </c>
      <c r="B39" s="2" t="s">
        <v>99</v>
      </c>
      <c r="C39" s="2" t="s">
        <v>100</v>
      </c>
      <c r="E39" s="2" t="s">
        <v>99</v>
      </c>
      <c r="F39" s="19">
        <v>9</v>
      </c>
      <c r="G39" s="2">
        <v>494019</v>
      </c>
      <c r="H39" s="2">
        <v>2280311</v>
      </c>
      <c r="I39" s="7">
        <f t="shared" si="0"/>
        <v>21.664544880062412</v>
      </c>
    </row>
    <row r="40" spans="1:9">
      <c r="A40" s="6">
        <v>2564</v>
      </c>
      <c r="B40" s="2" t="s">
        <v>99</v>
      </c>
      <c r="C40" s="2" t="s">
        <v>100</v>
      </c>
      <c r="E40" s="2" t="s">
        <v>99</v>
      </c>
      <c r="F40" s="19">
        <v>10</v>
      </c>
      <c r="G40" s="2">
        <v>306508</v>
      </c>
      <c r="H40" s="2">
        <v>1408611</v>
      </c>
      <c r="I40" s="7">
        <f t="shared" si="0"/>
        <v>21.759591540886731</v>
      </c>
    </row>
    <row r="41" spans="1:9">
      <c r="A41" s="6">
        <v>2564</v>
      </c>
      <c r="B41" s="2" t="s">
        <v>99</v>
      </c>
      <c r="C41" s="2" t="s">
        <v>100</v>
      </c>
      <c r="E41" s="2" t="s">
        <v>99</v>
      </c>
      <c r="F41" s="19">
        <v>11</v>
      </c>
      <c r="G41" s="2">
        <v>251508</v>
      </c>
      <c r="H41" s="2">
        <v>1784414</v>
      </c>
      <c r="I41" s="7">
        <f t="shared" si="0"/>
        <v>14.094711204910968</v>
      </c>
    </row>
    <row r="42" spans="1:9">
      <c r="A42" s="8">
        <v>2564</v>
      </c>
      <c r="B42" s="9" t="s">
        <v>99</v>
      </c>
      <c r="C42" s="9" t="s">
        <v>100</v>
      </c>
      <c r="D42" s="9"/>
      <c r="E42" s="9" t="s">
        <v>99</v>
      </c>
      <c r="F42" s="15">
        <v>12</v>
      </c>
      <c r="G42" s="9">
        <v>249285</v>
      </c>
      <c r="H42" s="9">
        <v>1900425</v>
      </c>
      <c r="I42" s="10">
        <f t="shared" si="0"/>
        <v>13.117329018509018</v>
      </c>
    </row>
    <row r="43" spans="1:9">
      <c r="A43" s="3">
        <v>2560</v>
      </c>
      <c r="B43" s="4" t="s">
        <v>99</v>
      </c>
      <c r="C43" s="4" t="s">
        <v>100</v>
      </c>
      <c r="D43" s="4" t="s">
        <v>101</v>
      </c>
      <c r="E43" s="4" t="s">
        <v>99</v>
      </c>
      <c r="F43" s="4"/>
      <c r="G43" s="4">
        <v>19671333</v>
      </c>
      <c r="H43" s="4">
        <v>55948229</v>
      </c>
      <c r="I43" s="5">
        <f t="shared" si="0"/>
        <v>35.159885043010028</v>
      </c>
    </row>
    <row r="44" spans="1:9">
      <c r="A44" s="6">
        <v>2560</v>
      </c>
      <c r="B44" s="2" t="s">
        <v>0</v>
      </c>
      <c r="C44" s="2" t="s">
        <v>100</v>
      </c>
      <c r="D44" s="2" t="s">
        <v>101</v>
      </c>
      <c r="E44" s="2" t="s">
        <v>99</v>
      </c>
      <c r="G44" s="2">
        <v>9841022</v>
      </c>
      <c r="H44" s="2">
        <v>27024420</v>
      </c>
      <c r="I44" s="7">
        <f t="shared" si="0"/>
        <v>36.415294019261097</v>
      </c>
    </row>
    <row r="45" spans="1:9">
      <c r="A45" s="8">
        <v>2560</v>
      </c>
      <c r="B45" s="9" t="s">
        <v>5</v>
      </c>
      <c r="C45" s="9" t="s">
        <v>100</v>
      </c>
      <c r="D45" s="9" t="s">
        <v>101</v>
      </c>
      <c r="E45" s="9" t="s">
        <v>99</v>
      </c>
      <c r="F45" s="9"/>
      <c r="G45" s="9">
        <v>9830311</v>
      </c>
      <c r="H45" s="9">
        <v>28923809</v>
      </c>
      <c r="I45" s="10">
        <f t="shared" si="0"/>
        <v>33.986917144972161</v>
      </c>
    </row>
    <row r="46" spans="1:9">
      <c r="A46" s="6">
        <v>2560</v>
      </c>
      <c r="B46" s="2" t="s">
        <v>99</v>
      </c>
      <c r="C46" s="12" t="s">
        <v>1</v>
      </c>
      <c r="D46" s="2" t="s">
        <v>101</v>
      </c>
      <c r="E46" s="2" t="s">
        <v>99</v>
      </c>
      <c r="G46" s="2">
        <v>3892047</v>
      </c>
      <c r="H46" s="2">
        <v>9545487</v>
      </c>
      <c r="I46" s="7">
        <f t="shared" si="0"/>
        <v>40.773687083749628</v>
      </c>
    </row>
    <row r="47" spans="1:9">
      <c r="A47" s="6">
        <v>2560</v>
      </c>
      <c r="B47" s="2" t="s">
        <v>99</v>
      </c>
      <c r="C47" s="12" t="s">
        <v>2</v>
      </c>
      <c r="D47" s="2" t="s">
        <v>101</v>
      </c>
      <c r="E47" s="2" t="s">
        <v>99</v>
      </c>
      <c r="G47" s="2">
        <v>7767672</v>
      </c>
      <c r="H47" s="2">
        <v>19921132</v>
      </c>
      <c r="I47" s="7">
        <f t="shared" si="0"/>
        <v>38.992121532049481</v>
      </c>
    </row>
    <row r="48" spans="1:9">
      <c r="A48" s="6">
        <v>2560</v>
      </c>
      <c r="B48" s="2" t="s">
        <v>99</v>
      </c>
      <c r="C48" s="12" t="s">
        <v>3</v>
      </c>
      <c r="D48" s="2" t="s">
        <v>101</v>
      </c>
      <c r="E48" s="2" t="s">
        <v>99</v>
      </c>
      <c r="G48" s="2">
        <v>5120329</v>
      </c>
      <c r="H48" s="2">
        <v>15207136</v>
      </c>
      <c r="I48" s="7">
        <f t="shared" si="0"/>
        <v>33.67056755460068</v>
      </c>
    </row>
    <row r="49" spans="1:9">
      <c r="A49" s="8">
        <v>2560</v>
      </c>
      <c r="B49" s="9" t="s">
        <v>99</v>
      </c>
      <c r="C49" s="13" t="s">
        <v>4</v>
      </c>
      <c r="D49" s="2" t="s">
        <v>101</v>
      </c>
      <c r="E49" s="9" t="s">
        <v>99</v>
      </c>
      <c r="F49" s="9"/>
      <c r="G49" s="9">
        <v>2891285</v>
      </c>
      <c r="H49" s="9">
        <v>11274474</v>
      </c>
      <c r="I49" s="10">
        <f t="shared" si="0"/>
        <v>25.644522307648234</v>
      </c>
    </row>
    <row r="50" spans="1:9">
      <c r="A50" s="3">
        <v>2560</v>
      </c>
      <c r="B50" s="4" t="s">
        <v>99</v>
      </c>
      <c r="C50" s="4" t="s">
        <v>100</v>
      </c>
      <c r="D50" s="11" t="s">
        <v>6</v>
      </c>
      <c r="E50" s="4" t="s">
        <v>99</v>
      </c>
      <c r="F50" s="4"/>
      <c r="G50" s="4">
        <v>3046723</v>
      </c>
      <c r="H50" s="4">
        <v>7565650</v>
      </c>
      <c r="I50" s="5">
        <f t="shared" si="0"/>
        <v>40.270472464361951</v>
      </c>
    </row>
    <row r="51" spans="1:9">
      <c r="A51" s="6">
        <v>2560</v>
      </c>
      <c r="B51" s="2" t="s">
        <v>99</v>
      </c>
      <c r="C51" s="2" t="s">
        <v>100</v>
      </c>
      <c r="D51" s="12" t="s">
        <v>8</v>
      </c>
      <c r="E51" s="2" t="s">
        <v>99</v>
      </c>
      <c r="G51" s="2">
        <v>5740849</v>
      </c>
      <c r="H51" s="2">
        <v>16623127</v>
      </c>
      <c r="I51" s="7">
        <f t="shared" si="0"/>
        <v>34.535313361920416</v>
      </c>
    </row>
    <row r="52" spans="1:9">
      <c r="A52" s="6">
        <v>2560</v>
      </c>
      <c r="B52" s="2" t="s">
        <v>99</v>
      </c>
      <c r="C52" s="2" t="s">
        <v>100</v>
      </c>
      <c r="D52" s="12" t="s">
        <v>10</v>
      </c>
      <c r="E52" s="2" t="s">
        <v>99</v>
      </c>
      <c r="G52" s="2">
        <v>3086967</v>
      </c>
      <c r="H52" s="2">
        <v>9492815</v>
      </c>
      <c r="I52" s="7">
        <f t="shared" si="0"/>
        <v>32.518984094812758</v>
      </c>
    </row>
    <row r="53" spans="1:9">
      <c r="A53" s="6">
        <v>2560</v>
      </c>
      <c r="B53" s="2" t="s">
        <v>99</v>
      </c>
      <c r="C53" s="2" t="s">
        <v>100</v>
      </c>
      <c r="D53" s="12" t="s">
        <v>11</v>
      </c>
      <c r="E53" s="2" t="s">
        <v>99</v>
      </c>
      <c r="G53" s="2">
        <v>4876329</v>
      </c>
      <c r="H53" s="2">
        <v>14944134</v>
      </c>
      <c r="I53" s="7">
        <f t="shared" si="0"/>
        <v>32.630388619373996</v>
      </c>
    </row>
    <row r="54" spans="1:9">
      <c r="A54" s="8">
        <v>2560</v>
      </c>
      <c r="B54" s="9" t="s">
        <v>99</v>
      </c>
      <c r="C54" s="9" t="s">
        <v>100</v>
      </c>
      <c r="D54" s="13" t="s">
        <v>12</v>
      </c>
      <c r="E54" s="9" t="s">
        <v>99</v>
      </c>
      <c r="F54" s="9"/>
      <c r="G54" s="9">
        <v>2920467</v>
      </c>
      <c r="H54" s="9">
        <v>7322503</v>
      </c>
      <c r="I54" s="10">
        <f t="shared" si="0"/>
        <v>39.883452420572581</v>
      </c>
    </row>
    <row r="55" spans="1:9">
      <c r="A55" s="3">
        <v>2560</v>
      </c>
      <c r="B55" s="4" t="s">
        <v>0</v>
      </c>
      <c r="C55" s="4" t="s">
        <v>100</v>
      </c>
      <c r="D55" s="11" t="s">
        <v>6</v>
      </c>
      <c r="E55" s="4" t="s">
        <v>99</v>
      </c>
      <c r="F55" s="4"/>
      <c r="G55" s="4">
        <v>1489815</v>
      </c>
      <c r="H55" s="4">
        <v>3633059</v>
      </c>
      <c r="I55" s="5">
        <f t="shared" si="0"/>
        <v>41.007178798912982</v>
      </c>
    </row>
    <row r="56" spans="1:9">
      <c r="A56" s="6">
        <v>2560</v>
      </c>
      <c r="B56" s="2" t="s">
        <v>0</v>
      </c>
      <c r="C56" s="2" t="s">
        <v>100</v>
      </c>
      <c r="D56" s="12" t="s">
        <v>8</v>
      </c>
      <c r="E56" s="2" t="s">
        <v>99</v>
      </c>
      <c r="G56" s="2">
        <v>2926501</v>
      </c>
      <c r="H56" s="2">
        <v>8067050</v>
      </c>
      <c r="I56" s="7">
        <f t="shared" si="0"/>
        <v>36.277214099329989</v>
      </c>
    </row>
    <row r="57" spans="1:9">
      <c r="A57" s="6">
        <v>2560</v>
      </c>
      <c r="B57" s="2" t="s">
        <v>0</v>
      </c>
      <c r="C57" s="2" t="s">
        <v>100</v>
      </c>
      <c r="D57" s="12" t="s">
        <v>10</v>
      </c>
      <c r="E57" s="2" t="s">
        <v>99</v>
      </c>
      <c r="G57" s="2">
        <v>1525723</v>
      </c>
      <c r="H57" s="2">
        <v>4575088</v>
      </c>
      <c r="I57" s="7">
        <f t="shared" si="0"/>
        <v>33.348495154628722</v>
      </c>
    </row>
    <row r="58" spans="1:9">
      <c r="A58" s="6">
        <v>2560</v>
      </c>
      <c r="B58" s="2" t="s">
        <v>0</v>
      </c>
      <c r="C58" s="2" t="s">
        <v>100</v>
      </c>
      <c r="D58" s="12" t="s">
        <v>11</v>
      </c>
      <c r="E58" s="2" t="s">
        <v>99</v>
      </c>
      <c r="G58" s="2">
        <v>2413096</v>
      </c>
      <c r="H58" s="2">
        <v>7181167</v>
      </c>
      <c r="I58" s="7">
        <f t="shared" si="0"/>
        <v>33.603117710533681</v>
      </c>
    </row>
    <row r="59" spans="1:9">
      <c r="A59" s="8">
        <v>2560</v>
      </c>
      <c r="B59" s="9" t="s">
        <v>0</v>
      </c>
      <c r="C59" s="9" t="s">
        <v>100</v>
      </c>
      <c r="D59" s="13" t="s">
        <v>12</v>
      </c>
      <c r="E59" s="9" t="s">
        <v>99</v>
      </c>
      <c r="F59" s="9"/>
      <c r="G59" s="9">
        <v>1485888</v>
      </c>
      <c r="H59" s="9">
        <v>3568056</v>
      </c>
      <c r="I59" s="10">
        <f t="shared" si="0"/>
        <v>41.644189440972902</v>
      </c>
    </row>
    <row r="60" spans="1:9">
      <c r="A60" s="3">
        <v>2560</v>
      </c>
      <c r="B60" s="4" t="s">
        <v>5</v>
      </c>
      <c r="C60" s="4" t="s">
        <v>100</v>
      </c>
      <c r="D60" s="11" t="s">
        <v>6</v>
      </c>
      <c r="E60" s="4" t="s">
        <v>99</v>
      </c>
      <c r="F60" s="4"/>
      <c r="G60" s="4">
        <v>1556908</v>
      </c>
      <c r="H60" s="4">
        <v>3932591</v>
      </c>
      <c r="I60" s="5">
        <f t="shared" si="0"/>
        <v>39.589878530465029</v>
      </c>
    </row>
    <row r="61" spans="1:9">
      <c r="A61" s="6">
        <v>2560</v>
      </c>
      <c r="B61" s="2" t="s">
        <v>5</v>
      </c>
      <c r="C61" s="2" t="s">
        <v>100</v>
      </c>
      <c r="D61" s="12" t="s">
        <v>8</v>
      </c>
      <c r="E61" s="2" t="s">
        <v>99</v>
      </c>
      <c r="G61" s="2">
        <v>2814348</v>
      </c>
      <c r="H61" s="2">
        <v>8556077</v>
      </c>
      <c r="I61" s="7">
        <f t="shared" si="0"/>
        <v>32.892971860818925</v>
      </c>
    </row>
    <row r="62" spans="1:9">
      <c r="A62" s="6">
        <v>2560</v>
      </c>
      <c r="B62" s="2" t="s">
        <v>5</v>
      </c>
      <c r="C62" s="2" t="s">
        <v>100</v>
      </c>
      <c r="D62" s="12" t="s">
        <v>10</v>
      </c>
      <c r="E62" s="2" t="s">
        <v>99</v>
      </c>
      <c r="G62" s="2">
        <v>1561244</v>
      </c>
      <c r="H62" s="2">
        <v>4917727</v>
      </c>
      <c r="I62" s="7">
        <f t="shared" si="0"/>
        <v>31.747268606004358</v>
      </c>
    </row>
    <row r="63" spans="1:9">
      <c r="A63" s="6">
        <v>2560</v>
      </c>
      <c r="B63" s="2" t="s">
        <v>5</v>
      </c>
      <c r="C63" s="2" t="s">
        <v>100</v>
      </c>
      <c r="D63" s="12" t="s">
        <v>11</v>
      </c>
      <c r="E63" s="2" t="s">
        <v>99</v>
      </c>
      <c r="G63" s="2">
        <v>2463233</v>
      </c>
      <c r="H63" s="2">
        <v>7762967</v>
      </c>
      <c r="I63" s="7">
        <f t="shared" si="0"/>
        <v>31.730561266072623</v>
      </c>
    </row>
    <row r="64" spans="1:9">
      <c r="A64" s="8">
        <v>2560</v>
      </c>
      <c r="B64" s="9" t="s">
        <v>5</v>
      </c>
      <c r="C64" s="9" t="s">
        <v>100</v>
      </c>
      <c r="D64" s="13" t="s">
        <v>12</v>
      </c>
      <c r="E64" s="9" t="s">
        <v>99</v>
      </c>
      <c r="F64" s="9"/>
      <c r="G64" s="9">
        <v>1434579</v>
      </c>
      <c r="H64" s="9">
        <v>3754447</v>
      </c>
      <c r="I64" s="10">
        <f t="shared" si="0"/>
        <v>38.210127883014465</v>
      </c>
    </row>
    <row r="65" spans="1:9">
      <c r="A65" s="3">
        <v>2560</v>
      </c>
      <c r="B65" s="4" t="s">
        <v>99</v>
      </c>
      <c r="C65" s="4" t="s">
        <v>100</v>
      </c>
      <c r="D65" s="4" t="s">
        <v>101</v>
      </c>
      <c r="E65" s="4" t="s">
        <v>7</v>
      </c>
      <c r="F65" s="4"/>
      <c r="G65" s="4">
        <v>9621818</v>
      </c>
      <c r="H65" s="4">
        <v>25442390</v>
      </c>
      <c r="I65" s="5">
        <f t="shared" si="0"/>
        <v>37.818058759416864</v>
      </c>
    </row>
    <row r="66" spans="1:9">
      <c r="A66" s="6">
        <v>2560</v>
      </c>
      <c r="B66" s="2" t="s">
        <v>0</v>
      </c>
      <c r="C66" s="2" t="s">
        <v>100</v>
      </c>
      <c r="D66" s="2" t="s">
        <v>101</v>
      </c>
      <c r="E66" s="2" t="s">
        <v>7</v>
      </c>
      <c r="G66" s="2">
        <v>4750034</v>
      </c>
      <c r="H66" s="2">
        <v>12168933</v>
      </c>
      <c r="I66" s="7">
        <f t="shared" si="0"/>
        <v>39.034104304789913</v>
      </c>
    </row>
    <row r="67" spans="1:9">
      <c r="A67" s="8">
        <v>2560</v>
      </c>
      <c r="B67" s="9" t="s">
        <v>5</v>
      </c>
      <c r="C67" s="9" t="s">
        <v>100</v>
      </c>
      <c r="D67" s="9" t="s">
        <v>101</v>
      </c>
      <c r="E67" s="9" t="s">
        <v>7</v>
      </c>
      <c r="F67" s="9"/>
      <c r="G67" s="9">
        <v>4871784</v>
      </c>
      <c r="H67" s="9">
        <v>13273457</v>
      </c>
      <c r="I67" s="10">
        <f t="shared" si="0"/>
        <v>36.703203995763879</v>
      </c>
    </row>
    <row r="68" spans="1:9">
      <c r="A68" s="3">
        <v>2560</v>
      </c>
      <c r="B68" s="4" t="s">
        <v>99</v>
      </c>
      <c r="C68" s="4" t="s">
        <v>100</v>
      </c>
      <c r="D68" s="4" t="s">
        <v>101</v>
      </c>
      <c r="E68" s="4" t="s">
        <v>9</v>
      </c>
      <c r="F68" s="4"/>
      <c r="G68" s="4">
        <v>10049517</v>
      </c>
      <c r="H68" s="4">
        <v>30505839</v>
      </c>
      <c r="I68" s="5">
        <f t="shared" ref="I68:I82" si="1">G68*100/H68</f>
        <v>32.942929384764668</v>
      </c>
    </row>
    <row r="69" spans="1:9">
      <c r="A69" s="6">
        <v>2560</v>
      </c>
      <c r="B69" s="2" t="s">
        <v>0</v>
      </c>
      <c r="C69" s="2" t="s">
        <v>100</v>
      </c>
      <c r="D69" s="2" t="s">
        <v>101</v>
      </c>
      <c r="E69" s="2" t="s">
        <v>9</v>
      </c>
      <c r="G69" s="2">
        <v>5090989</v>
      </c>
      <c r="H69" s="2">
        <v>14855487</v>
      </c>
      <c r="I69" s="7">
        <f t="shared" si="1"/>
        <v>34.270091582995562</v>
      </c>
    </row>
    <row r="70" spans="1:9">
      <c r="A70" s="8">
        <v>2560</v>
      </c>
      <c r="B70" s="9" t="s">
        <v>5</v>
      </c>
      <c r="C70" s="9" t="s">
        <v>100</v>
      </c>
      <c r="D70" s="9" t="s">
        <v>101</v>
      </c>
      <c r="E70" s="9" t="s">
        <v>9</v>
      </c>
      <c r="F70" s="9"/>
      <c r="G70" s="9">
        <v>4958528</v>
      </c>
      <c r="H70" s="9">
        <v>15650352</v>
      </c>
      <c r="I70" s="10">
        <f t="shared" si="1"/>
        <v>31.683172365707811</v>
      </c>
    </row>
    <row r="71" spans="1:9">
      <c r="A71" s="3">
        <v>2560</v>
      </c>
      <c r="B71" s="4" t="s">
        <v>99</v>
      </c>
      <c r="C71" s="4" t="s">
        <v>100</v>
      </c>
      <c r="D71" s="4"/>
      <c r="E71" s="4" t="s">
        <v>99</v>
      </c>
      <c r="F71" s="14">
        <v>1</v>
      </c>
      <c r="G71" s="4">
        <v>1533561</v>
      </c>
      <c r="H71" s="4">
        <v>4631763</v>
      </c>
      <c r="I71" s="5">
        <f t="shared" si="1"/>
        <v>33.109660403608736</v>
      </c>
    </row>
    <row r="72" spans="1:9">
      <c r="A72" s="6">
        <v>2560</v>
      </c>
      <c r="B72" s="2" t="s">
        <v>99</v>
      </c>
      <c r="C72" s="2" t="s">
        <v>100</v>
      </c>
      <c r="E72" s="2" t="s">
        <v>99</v>
      </c>
      <c r="F72" s="19">
        <v>2</v>
      </c>
      <c r="G72" s="2">
        <v>950220</v>
      </c>
      <c r="H72" s="2">
        <v>2742137</v>
      </c>
      <c r="I72" s="7">
        <f t="shared" si="1"/>
        <v>34.652535595413362</v>
      </c>
    </row>
    <row r="73" spans="1:9">
      <c r="A73" s="6">
        <v>2560</v>
      </c>
      <c r="B73" s="2" t="s">
        <v>99</v>
      </c>
      <c r="C73" s="2" t="s">
        <v>100</v>
      </c>
      <c r="E73" s="2" t="s">
        <v>99</v>
      </c>
      <c r="F73" s="19">
        <v>3</v>
      </c>
      <c r="G73" s="2">
        <v>660867</v>
      </c>
      <c r="H73" s="2">
        <v>2381448</v>
      </c>
      <c r="I73" s="7">
        <f t="shared" si="1"/>
        <v>27.75063742731313</v>
      </c>
    </row>
    <row r="74" spans="1:9">
      <c r="A74" s="6">
        <v>2560</v>
      </c>
      <c r="B74" s="2" t="s">
        <v>99</v>
      </c>
      <c r="C74" s="2" t="s">
        <v>100</v>
      </c>
      <c r="E74" s="2" t="s">
        <v>99</v>
      </c>
      <c r="F74" s="19">
        <v>4</v>
      </c>
      <c r="G74" s="2">
        <v>1818461</v>
      </c>
      <c r="H74" s="2">
        <v>5276091</v>
      </c>
      <c r="I74" s="7">
        <f t="shared" si="1"/>
        <v>34.46606588097135</v>
      </c>
    </row>
    <row r="75" spans="1:9">
      <c r="A75" s="6">
        <v>2560</v>
      </c>
      <c r="B75" s="2" t="s">
        <v>99</v>
      </c>
      <c r="C75" s="2" t="s">
        <v>100</v>
      </c>
      <c r="E75" s="2" t="s">
        <v>99</v>
      </c>
      <c r="F75" s="19">
        <v>5</v>
      </c>
      <c r="G75" s="2">
        <v>1377231</v>
      </c>
      <c r="H75" s="2">
        <v>4740483</v>
      </c>
      <c r="I75" s="7">
        <f t="shared" si="1"/>
        <v>29.052545911460921</v>
      </c>
    </row>
    <row r="76" spans="1:9">
      <c r="A76" s="6">
        <v>2560</v>
      </c>
      <c r="B76" s="2" t="s">
        <v>99</v>
      </c>
      <c r="C76" s="2" t="s">
        <v>100</v>
      </c>
      <c r="E76" s="2" t="s">
        <v>99</v>
      </c>
      <c r="F76" s="19">
        <v>6</v>
      </c>
      <c r="G76" s="2">
        <v>2487473</v>
      </c>
      <c r="H76" s="2">
        <v>6344020</v>
      </c>
      <c r="I76" s="7">
        <f t="shared" si="1"/>
        <v>39.209728216493644</v>
      </c>
    </row>
    <row r="77" spans="1:9">
      <c r="A77" s="6">
        <v>2560</v>
      </c>
      <c r="B77" s="2" t="s">
        <v>99</v>
      </c>
      <c r="C77" s="2" t="s">
        <v>100</v>
      </c>
      <c r="E77" s="2" t="s">
        <v>99</v>
      </c>
      <c r="F77" s="19">
        <v>7</v>
      </c>
      <c r="G77" s="2">
        <v>1382371</v>
      </c>
      <c r="H77" s="2">
        <v>3638309</v>
      </c>
      <c r="I77" s="7">
        <f t="shared" si="1"/>
        <v>37.994876191109661</v>
      </c>
    </row>
    <row r="78" spans="1:9">
      <c r="A78" s="6">
        <v>2560</v>
      </c>
      <c r="B78" s="2" t="s">
        <v>99</v>
      </c>
      <c r="C78" s="2" t="s">
        <v>100</v>
      </c>
      <c r="E78" s="2" t="s">
        <v>99</v>
      </c>
      <c r="F78" s="19">
        <v>8</v>
      </c>
      <c r="G78" s="2">
        <v>1120700</v>
      </c>
      <c r="H78" s="2">
        <v>3615053</v>
      </c>
      <c r="I78" s="7">
        <f t="shared" si="1"/>
        <v>31.000928617090814</v>
      </c>
    </row>
    <row r="79" spans="1:9">
      <c r="A79" s="6">
        <v>2560</v>
      </c>
      <c r="B79" s="2" t="s">
        <v>99</v>
      </c>
      <c r="C79" s="2" t="s">
        <v>100</v>
      </c>
      <c r="E79" s="2" t="s">
        <v>99</v>
      </c>
      <c r="F79" s="19">
        <v>9</v>
      </c>
      <c r="G79" s="2">
        <v>1505706</v>
      </c>
      <c r="H79" s="2">
        <v>4644864</v>
      </c>
      <c r="I79" s="7">
        <f t="shared" si="1"/>
        <v>32.416578827711639</v>
      </c>
    </row>
    <row r="80" spans="1:9">
      <c r="A80" s="6">
        <v>2560</v>
      </c>
      <c r="B80" s="2" t="s">
        <v>99</v>
      </c>
      <c r="C80" s="2" t="s">
        <v>100</v>
      </c>
      <c r="E80" s="2" t="s">
        <v>99</v>
      </c>
      <c r="F80" s="19">
        <v>10</v>
      </c>
      <c r="G80" s="2">
        <v>867551</v>
      </c>
      <c r="H80" s="2">
        <v>3045908</v>
      </c>
      <c r="I80" s="7">
        <f t="shared" si="1"/>
        <v>28.482508335773765</v>
      </c>
    </row>
    <row r="81" spans="1:9">
      <c r="A81" s="6">
        <v>2560</v>
      </c>
      <c r="B81" s="2" t="s">
        <v>99</v>
      </c>
      <c r="C81" s="2" t="s">
        <v>100</v>
      </c>
      <c r="E81" s="2" t="s">
        <v>99</v>
      </c>
      <c r="F81" s="19">
        <v>11</v>
      </c>
      <c r="G81" s="2">
        <v>1404566</v>
      </c>
      <c r="H81" s="2">
        <v>3656889</v>
      </c>
      <c r="I81" s="7">
        <f t="shared" si="1"/>
        <v>38.408767671099667</v>
      </c>
    </row>
    <row r="82" spans="1:9">
      <c r="A82" s="8">
        <v>2560</v>
      </c>
      <c r="B82" s="9" t="s">
        <v>99</v>
      </c>
      <c r="C82" s="9" t="s">
        <v>100</v>
      </c>
      <c r="D82" s="9"/>
      <c r="E82" s="9" t="s">
        <v>99</v>
      </c>
      <c r="F82" s="15">
        <v>12</v>
      </c>
      <c r="G82" s="9">
        <v>1515902</v>
      </c>
      <c r="H82" s="9">
        <v>3665614</v>
      </c>
      <c r="I82" s="10">
        <f t="shared" si="1"/>
        <v>41.354654363498177</v>
      </c>
    </row>
  </sheetData>
  <sheetProtection algorithmName="SHA-512" hashValue="YOpEXjJ5B4TVG8wQRMurUni9eZn8u+SQY0P9nv/XTT9ulvdFWBLuU6J+473MvfkieSoMsU0IXh4QNMMruBnH9w==" saltValue="MeMxepaL63jrQekFCEjzE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2.75"/>
  <cols>
    <col min="1" max="1" width="27.42578125" style="2" customWidth="1"/>
    <col min="2" max="16384" width="9.140625" style="2"/>
  </cols>
  <sheetData>
    <row r="1" spans="1:1">
      <c r="A1" s="25" t="s">
        <v>98</v>
      </c>
    </row>
    <row r="2" spans="1:1">
      <c r="A2" s="2" t="s">
        <v>103</v>
      </c>
    </row>
    <row r="3" spans="1:1">
      <c r="A3" s="2" t="s">
        <v>96</v>
      </c>
    </row>
    <row r="5" spans="1:1">
      <c r="A5" s="25" t="s">
        <v>97</v>
      </c>
    </row>
    <row r="6" spans="1:1">
      <c r="A6" s="2" t="s">
        <v>108</v>
      </c>
    </row>
    <row r="7" spans="1:1">
      <c r="A7" s="2" t="s">
        <v>107</v>
      </c>
    </row>
    <row r="8" spans="1:1">
      <c r="A8" s="2" t="s">
        <v>105</v>
      </c>
    </row>
    <row r="9" spans="1:1">
      <c r="A9" s="2" t="s">
        <v>106</v>
      </c>
    </row>
  </sheetData>
  <sheetProtection algorithmName="SHA-512" hashValue="ocr9IwnWdmFveqUeqaGqu0IrW75ukhGJ3+bmCLr74RmM6joEufSVDaKyuQWWBu9oo30nqVK5s+2ZnzOgwpqDOg==" saltValue="MO/cA6VoAB1nc+qN9YiuN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โฆษณาแอลกอฮอล์</vt:lpstr>
      <vt:lpstr>โฆษณาแอลกอฮอล์(ภาพรวม)</vt:lpstr>
      <vt:lpstr>ที่มาของข้อมูล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2024-04-14T09:50:56Z</dcterms:modified>
</cp:coreProperties>
</file>